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6375" tabRatio="679" activeTab="0"/>
  </bookViews>
  <sheets>
    <sheet name="Directorio Abril 2021" sheetId="1" r:id="rId1"/>
  </sheets>
  <definedNames>
    <definedName name="_xlnm.Print_Area" localSheetId="0">'Directorio Abril 2021'!$A$1:$L$37</definedName>
    <definedName name="_xlnm.Print_Titles" localSheetId="0">'Directorio Abril 2021'!$1:$9</definedName>
  </definedNames>
  <calcPr fullCalcOnLoad="1"/>
</workbook>
</file>

<file path=xl/sharedStrings.xml><?xml version="1.0" encoding="utf-8"?>
<sst xmlns="http://schemas.openxmlformats.org/spreadsheetml/2006/main" count="209" uniqueCount="115">
  <si>
    <t>N° CONSECUTIVO</t>
  </si>
  <si>
    <t>NOMBRE DEL FUNCIONARIO</t>
  </si>
  <si>
    <t>NIVEL TABULAR</t>
  </si>
  <si>
    <t>NOMBRE DEL PUESTO</t>
  </si>
  <si>
    <t>TEL. (444)8141012 - (444)8146506 / EXT.</t>
  </si>
  <si>
    <t>CORREO ELECTRÓNICO</t>
  </si>
  <si>
    <t>TIPO DE CONTRATACIÓN</t>
  </si>
  <si>
    <t>DURACIÓN DEL CONTRATO / NOMBRAMIENTO</t>
  </si>
  <si>
    <t>PRESTACIONES</t>
  </si>
  <si>
    <t>N/A</t>
  </si>
  <si>
    <t>Ricardo Ortega González</t>
  </si>
  <si>
    <t>N/C</t>
  </si>
  <si>
    <t>inpojuve.comunicacion@gmail.com</t>
  </si>
  <si>
    <t>Contrato Honorarios Asimilables a Salarios</t>
  </si>
  <si>
    <t xml:space="preserve">Adriana Karina Sánchez Mejía </t>
  </si>
  <si>
    <t>Asesor Informática área de Comunicación Social</t>
  </si>
  <si>
    <t>Maximino Mercado Álvarez</t>
  </si>
  <si>
    <t>Martha Rocha García</t>
  </si>
  <si>
    <t>Ma. Gabriela Monsiváis Pérez</t>
  </si>
  <si>
    <t>Erika Magaly Bernal Saldaña</t>
  </si>
  <si>
    <t>Reportera</t>
  </si>
  <si>
    <t>Secretaria de Director</t>
  </si>
  <si>
    <t>Base</t>
  </si>
  <si>
    <t>9-06</t>
  </si>
  <si>
    <t>8-07</t>
  </si>
  <si>
    <t>Nota (1)</t>
  </si>
  <si>
    <t>Ley de transparencia y Acceso a la Información</t>
  </si>
  <si>
    <t>Pública del Estado de San Luis Potosí</t>
  </si>
  <si>
    <t>Asesora de Apoyo a la Coordinación INPOJUVE Coordinación Altiplano con sede el municipio de Matehuala, S.L.P.</t>
  </si>
  <si>
    <t>Asesor Cursos de Manejo y Apoyo Proyectos</t>
  </si>
  <si>
    <t>Asesora de redes sociales de comunicación social</t>
  </si>
  <si>
    <t>Gustavo Eduardo Martínez Guevara</t>
  </si>
  <si>
    <t>Asesor del Área de Inclusión</t>
  </si>
  <si>
    <t>José Eduardo Sierra Piña</t>
  </si>
  <si>
    <t>Anel Montserrat López Vélez</t>
  </si>
  <si>
    <t>Ángel Rodríguez Martínez</t>
  </si>
  <si>
    <t>Directorio de Servidores Públicos con Referencia a sus Ingresos</t>
  </si>
  <si>
    <t>Asesor Educativo</t>
  </si>
  <si>
    <t>Contrato por Tiempo Indeterminado</t>
  </si>
  <si>
    <t>Miguel Iván Hernández López</t>
  </si>
  <si>
    <t xml:space="preserve"> </t>
  </si>
  <si>
    <t>inpojuve.transparencia@gmail.com</t>
  </si>
  <si>
    <t>Rosalía Piña Silva</t>
  </si>
  <si>
    <t>Nota (2)</t>
  </si>
  <si>
    <t>101 - 102</t>
  </si>
  <si>
    <t>inpojuveducacion@gmail.com</t>
  </si>
  <si>
    <t>Nota (3)</t>
  </si>
  <si>
    <t>Asesor de Mantenimiento, Control y Vigilancia</t>
  </si>
  <si>
    <t>Confianza / Nombramiento</t>
  </si>
  <si>
    <t>SUELDO BASE MENSUAL BRUTO</t>
  </si>
  <si>
    <t>CONTRAPRESTACIÓN MENSUAL BRUTA</t>
  </si>
  <si>
    <t>Ena Paola Favela Romero</t>
  </si>
  <si>
    <t>participacionpolitica.inpojuve@gmail.com</t>
  </si>
  <si>
    <t>Director General</t>
  </si>
  <si>
    <t>CONTRAPRESTACIÓN MENSUAL NETA</t>
  </si>
  <si>
    <t>Luis Fernando Alonso Molina</t>
  </si>
  <si>
    <t>13 de julio de 2018 a 25 de septiembre de 2021</t>
  </si>
  <si>
    <t>inpojuve.contabilidad@hotmail.com</t>
  </si>
  <si>
    <t>Auxiliar Contable de la Subdirección Administrativa</t>
  </si>
  <si>
    <t xml:space="preserve">Christian Alfonso Malagón Rosiles </t>
  </si>
  <si>
    <t>SUELDO BASE MENSUAL NETO</t>
  </si>
  <si>
    <t>Servicios Profesionales</t>
  </si>
  <si>
    <t>Tiempo Indeterminado conforme a lo que establece el apartado A del artículo 123 de la Constitución Política de los Estados Unidos Mexicanos</t>
  </si>
  <si>
    <t>Perla Judith Padrón Frías</t>
  </si>
  <si>
    <t>Apoyo Secretaría Particular de Dirección General</t>
  </si>
  <si>
    <t>direccion.inpojuve@gmail.com</t>
  </si>
  <si>
    <t>María Dolores Cuevas Buendía</t>
  </si>
  <si>
    <t>José Alfredo Arnold Piña</t>
  </si>
  <si>
    <t>Erick Ulises de la Cruz Zermeño</t>
  </si>
  <si>
    <t>Servicios Profesionales - Actividad Empresarial</t>
  </si>
  <si>
    <t>Subdirector Administrativo</t>
  </si>
  <si>
    <t>Subdirector de Bienestar y Servicios a las Personas Jóvenes</t>
  </si>
  <si>
    <t>Subdirector Jurídico</t>
  </si>
  <si>
    <t>Subdirector de Comunicación Social</t>
  </si>
  <si>
    <t>Jonathan Jossué Aguiñaga Hernández</t>
  </si>
  <si>
    <t>Asesor dental Área 360 de Salud</t>
  </si>
  <si>
    <t>Hugo Alberto Guerrero Loredo</t>
  </si>
  <si>
    <r>
      <rPr>
        <b/>
        <i/>
        <u val="single"/>
        <sz val="10"/>
        <color indexed="60"/>
        <rFont val="Arial Narrow"/>
        <family val="2"/>
      </rPr>
      <t>Nota (2):</t>
    </r>
    <r>
      <rPr>
        <b/>
        <i/>
        <sz val="10"/>
        <color indexed="60"/>
        <rFont val="Arial Narrow"/>
        <family val="2"/>
      </rPr>
      <t xml:space="preserve"> Se otorgan única y exclusivamente las siguientes prestaciones contractuales anuales: Aguinaldo (equivalente a 60 días); Prima Vacacional (equivalente a 6 días); y Ajuste Calendario (equivalente a 5 días).</t>
    </r>
  </si>
  <si>
    <t>José Isidro Ruiz García</t>
  </si>
  <si>
    <t>Asesor de Apoyo a Programas Institucionales</t>
  </si>
  <si>
    <t>Auxiliar para el llenado y registro de formatos de Transparencia en las Plataformas correspondientes</t>
  </si>
  <si>
    <r>
      <rPr>
        <b/>
        <i/>
        <u val="single"/>
        <sz val="10"/>
        <color indexed="60"/>
        <rFont val="Arial Narrow"/>
        <family val="2"/>
      </rPr>
      <t>Nota (3):</t>
    </r>
    <r>
      <rPr>
        <b/>
        <i/>
        <sz val="10"/>
        <color indexed="60"/>
        <rFont val="Arial Narrow"/>
        <family val="2"/>
      </rPr>
      <t xml:space="preserve"> Se otorga al personal contratado bajo la figura de Honorarios Asimilables a Salarios una Gratificación Anual equivalente a 60 días; y una Gratificación Vacacional equivalente a 6 días, de conformidad a lo estipulado en el apartado A del artículo 123 de la Constitución Política de los Estados Unidos Mexicanos.</t>
    </r>
  </si>
  <si>
    <t>Subdirectora de Participación Política, Cívica y Social</t>
  </si>
  <si>
    <t>Héctor Abraham Hernández Pérez</t>
  </si>
  <si>
    <t>Asesor de control patrimonial (inventarios de bienes muebles) y padrón de proveedores</t>
  </si>
  <si>
    <r>
      <rPr>
        <b/>
        <i/>
        <u val="single"/>
        <sz val="10"/>
        <color indexed="60"/>
        <rFont val="Arial Narrow"/>
        <family val="2"/>
      </rPr>
      <t xml:space="preserve">Nota (1): </t>
    </r>
    <r>
      <rPr>
        <b/>
        <i/>
        <sz val="10"/>
        <color indexed="60"/>
        <rFont val="Arial Narrow"/>
        <family val="2"/>
      </rPr>
      <t>Al ser plazas de confianza y base administradas por Gobierno Central, el sueldo base obedece a los tabuladores que estipula Oficialía Mayor de Gobierno del Estado, por los que estos pueden sufrir variaciones. Referente a las prestaciones contractuales mensuales y anuales al personal de Base y de Confianza, pueden ser consultadas en el portal de Transparencia de Oficialía Mayor de Gobierno del Estado, toda vez que el Instituto Potosino de la Juventud no opera, administra ni ejerce lo referente al Capítulo 1000 relacionado con Servicios Personales (Este es operado y presupuestado por Oficialía Mayor y pagado por la Secretaría de Finanzas).</t>
    </r>
  </si>
  <si>
    <t>Asesor de Apoyo Contable y Comprobaciones de Programas</t>
  </si>
  <si>
    <t>María Isabel Velázquez Tello</t>
  </si>
  <si>
    <t>Asesora en psicología Área 360 de Salud</t>
  </si>
  <si>
    <t>Leslie Irais Pinzón Rodríguez</t>
  </si>
  <si>
    <t>Asesora en nutrición Área 360 de Salud</t>
  </si>
  <si>
    <t>Servicio social y Operación Tarjeta Prospera Joven (convenios con establecimientos / iniciativa privada)</t>
  </si>
  <si>
    <t>Pascual García Hernández</t>
  </si>
  <si>
    <t>inpojuve.finanzas@hotmail.com</t>
  </si>
  <si>
    <t>christian.malros@gmail.com</t>
  </si>
  <si>
    <t>inpojuve.comunicacion@gmail.com
alfredo.arnold91@gmail.com</t>
  </si>
  <si>
    <t>empleo.inpojuve@gmail.com</t>
  </si>
  <si>
    <t>lolis_cuevas@hotmail.com</t>
  </si>
  <si>
    <t>actividadesyeventos.inpojuve@gmail.com</t>
  </si>
  <si>
    <t>h.forlan10@hotmail.com</t>
  </si>
  <si>
    <t>eventos.inpojuve@gmail.com</t>
  </si>
  <si>
    <t>isabel.velazquez.tello@gmail.com</t>
  </si>
  <si>
    <t>jonathanaguinaga.me@gmail.com</t>
  </si>
  <si>
    <t>hguerreroloredo@gmail.com</t>
  </si>
  <si>
    <t>inclusion.inpojuve@gmail.com
casaemprendedorslp@gmail.com
prevenirestachidoslp@gmail.com</t>
  </si>
  <si>
    <t>nutri.lesliepinzon@gmail.com</t>
  </si>
  <si>
    <t>Asesor en materia de servicios de publicidad para eventos y actividades institucionales (edición de cápsulas informativas, banners y spots para redes sociales y medios de comunicación)</t>
  </si>
  <si>
    <t>lcc.anel.lopez@gmail.com</t>
  </si>
  <si>
    <t>maga_1823@hotmail.com</t>
  </si>
  <si>
    <t>Abril 2021</t>
  </si>
  <si>
    <t>05 de abril de 2021 a 28 de mayo de 2021</t>
  </si>
  <si>
    <t>Abril de 2021
* Servicio externo sujeto a capacidad presupuestal y/o carga laboral</t>
  </si>
  <si>
    <t>Abril de 2021
* Servicio externo sujeto a capacidad presupuestal del Programa #PrevenirEstáChido</t>
  </si>
  <si>
    <t>02 de abril de 2021 a 30 de junio de 2021</t>
  </si>
  <si>
    <t>05 de abril de 2021 a 30 de abril de 2021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</si>
</sst>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_-&quot;$&quot;* #,##0.000_-;\-&quot;$&quot;* #,##0.000_-;_-&quot;$&quot;*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80A]dddd\,\ d&quot; de &quot;mmmm&quot; de &quot;yyyy"/>
  </numFmts>
  <fonts count="49">
    <font>
      <sz val="11"/>
      <color theme="1"/>
      <name val="Calibri"/>
      <family val="2"/>
    </font>
    <font>
      <sz val="11"/>
      <color indexed="8"/>
      <name val="Calibri"/>
      <family val="2"/>
    </font>
    <font>
      <b/>
      <i/>
      <sz val="10"/>
      <color indexed="60"/>
      <name val="Arial Narrow"/>
      <family val="2"/>
    </font>
    <font>
      <b/>
      <i/>
      <u val="single"/>
      <sz val="10"/>
      <color indexed="6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60"/>
      <name val="Arial Narrow"/>
      <family val="2"/>
    </font>
    <font>
      <b/>
      <sz val="12"/>
      <color indexed="60"/>
      <name val="Arial Narrow"/>
      <family val="2"/>
    </font>
    <font>
      <sz val="9"/>
      <color indexed="8"/>
      <name val="Calibri"/>
      <family val="2"/>
    </font>
    <font>
      <b/>
      <sz val="12"/>
      <color indexed="60"/>
      <name val="Thesi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663300"/>
      <name val="Arial Narrow"/>
      <family val="2"/>
    </font>
    <font>
      <b/>
      <sz val="12"/>
      <color rgb="FF663300"/>
      <name val="Arial Narrow"/>
      <family val="2"/>
    </font>
    <font>
      <sz val="9"/>
      <color theme="1"/>
      <name val="Calibri"/>
      <family val="2"/>
    </font>
    <font>
      <b/>
      <i/>
      <sz val="10"/>
      <color rgb="FF663300"/>
      <name val="Arial Narrow"/>
      <family val="2"/>
    </font>
    <font>
      <b/>
      <sz val="12"/>
      <color rgb="FF663300"/>
      <name val="Thesis"/>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color indexed="63"/>
      </right>
      <top style="medium"/>
      <bottom style="medium"/>
    </border>
    <border>
      <left style="medium"/>
      <right style="thin"/>
      <top style="thin"/>
      <bottom style="medium"/>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style="medium"/>
      <bottom style="mediumDashDot"/>
    </border>
    <border>
      <left style="thin"/>
      <right style="thin"/>
      <top style="medium"/>
      <bottom style="mediumDashDot"/>
    </border>
    <border>
      <left style="thin"/>
      <right>
        <color indexed="63"/>
      </right>
      <top style="medium"/>
      <bottom style="mediumDashDot"/>
    </border>
    <border>
      <left style="thin"/>
      <right style="medium"/>
      <top style="medium"/>
      <bottom style="mediumDashDot"/>
    </border>
    <border>
      <left style="medium"/>
      <right style="thin"/>
      <top>
        <color indexed="63"/>
      </top>
      <bottom style="thin"/>
    </border>
    <border>
      <left style="medium"/>
      <right style="thin"/>
      <top style="mediumDashDot"/>
      <bottom style="thin"/>
    </border>
    <border>
      <left style="thin"/>
      <right style="thin"/>
      <top style="mediumDashDot"/>
      <bottom style="thin"/>
    </border>
    <border>
      <left style="thin"/>
      <right>
        <color indexed="63"/>
      </right>
      <top style="mediumDashDot"/>
      <bottom style="thin"/>
    </border>
    <border>
      <left style="thin"/>
      <right style="medium"/>
      <top style="mediumDashDot"/>
      <bottom style="thin"/>
    </border>
    <border>
      <left style="medium"/>
      <right style="thin"/>
      <top style="thin"/>
      <bottom style="mediumDashDot"/>
    </border>
    <border>
      <left style="thin"/>
      <right style="thin"/>
      <top style="thin"/>
      <bottom style="mediumDashDot"/>
    </border>
    <border>
      <left style="thin"/>
      <right style="medium"/>
      <top style="thin"/>
      <bottom style="mediumDashDot"/>
    </border>
    <border>
      <left style="thin"/>
      <right style="medium"/>
      <top>
        <color indexed="63"/>
      </top>
      <bottom style="thin"/>
    </border>
    <border>
      <left style="thin"/>
      <right>
        <color indexed="63"/>
      </right>
      <top style="thin"/>
      <bottom style="mediumDashDot"/>
    </border>
    <border>
      <left>
        <color indexed="63"/>
      </left>
      <right style="thin"/>
      <top style="medium"/>
      <bottom style="mediumDashDot"/>
    </border>
    <border>
      <left>
        <color indexed="63"/>
      </left>
      <right>
        <color indexed="63"/>
      </right>
      <top style="mediumDashDot"/>
      <bottom style="thin"/>
    </border>
    <border>
      <left>
        <color indexed="63"/>
      </left>
      <right style="thin"/>
      <top style="thin"/>
      <bottom style="thin"/>
    </border>
    <border>
      <left>
        <color indexed="63"/>
      </left>
      <right style="thin"/>
      <top style="thin"/>
      <bottom style="mediumDashDot"/>
    </border>
    <border>
      <left>
        <color indexed="63"/>
      </left>
      <right style="thin"/>
      <top style="mediumDashDot"/>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DashDot"/>
      <bottom style="mediumDashDot"/>
    </border>
    <border>
      <left style="thin"/>
      <right style="thin"/>
      <top style="mediumDashDot"/>
      <bottom style="mediumDashDot"/>
    </border>
    <border>
      <left style="thin"/>
      <right>
        <color indexed="63"/>
      </right>
      <top style="mediumDashDot"/>
      <bottom style="mediumDashDot"/>
    </border>
    <border>
      <left style="thin"/>
      <right style="medium"/>
      <top style="mediumDashDot"/>
      <bottom style="mediumDashDot"/>
    </border>
    <border>
      <left>
        <color indexed="63"/>
      </left>
      <right style="thin"/>
      <top style="mediumDashDot"/>
      <bottom style="mediumDashDot"/>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4">
    <xf numFmtId="0" fontId="0" fillId="0" borderId="0" xfId="0" applyFont="1" applyAlignment="1">
      <alignment/>
    </xf>
    <xf numFmtId="15"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applyFont="1" applyAlignment="1">
      <alignment/>
    </xf>
    <xf numFmtId="0" fontId="44" fillId="0" borderId="0" xfId="0" applyFont="1" applyAlignment="1">
      <alignment wrapText="1"/>
    </xf>
    <xf numFmtId="0" fontId="45" fillId="0" borderId="0" xfId="0" applyFont="1" applyAlignment="1">
      <alignment/>
    </xf>
    <xf numFmtId="0" fontId="44" fillId="0" borderId="0" xfId="0" applyFont="1" applyAlignment="1">
      <alignment/>
    </xf>
    <xf numFmtId="0" fontId="44" fillId="0" borderId="10" xfId="0" applyFont="1" applyFill="1" applyBorder="1" applyAlignment="1">
      <alignment vertical="center" wrapText="1"/>
    </xf>
    <xf numFmtId="43" fontId="44" fillId="0" borderId="0" xfId="49" applyFont="1" applyAlignment="1">
      <alignment/>
    </xf>
    <xf numFmtId="43" fontId="44" fillId="0" borderId="0" xfId="49" applyFont="1" applyFill="1" applyBorder="1" applyAlignment="1">
      <alignment horizontal="center" vertical="center"/>
    </xf>
    <xf numFmtId="0" fontId="44" fillId="0" borderId="0" xfId="0" applyFont="1" applyAlignment="1">
      <alignment horizontal="center"/>
    </xf>
    <xf numFmtId="0" fontId="44" fillId="0" borderId="11" xfId="0" applyFont="1" applyFill="1" applyBorder="1" applyAlignment="1">
      <alignment horizontal="center" vertical="center"/>
    </xf>
    <xf numFmtId="0" fontId="44" fillId="0" borderId="12" xfId="0" applyFont="1" applyFill="1" applyBorder="1" applyAlignment="1">
      <alignment vertical="center" wrapText="1"/>
    </xf>
    <xf numFmtId="0" fontId="46" fillId="0" borderId="0" xfId="0" applyFont="1" applyFill="1" applyAlignment="1">
      <alignment/>
    </xf>
    <xf numFmtId="15" fontId="44" fillId="16" borderId="13" xfId="0" applyNumberFormat="1" applyFont="1" applyFill="1" applyBorder="1" applyAlignment="1">
      <alignment horizontal="center" vertical="center" wrapText="1"/>
    </xf>
    <xf numFmtId="0" fontId="0" fillId="0" borderId="0" xfId="0" applyAlignment="1">
      <alignment wrapText="1"/>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0" xfId="0" applyFont="1" applyAlignment="1">
      <alignment horizontal="center" vertical="center" wrapText="1"/>
    </xf>
    <xf numFmtId="14" fontId="44" fillId="0" borderId="10" xfId="0" applyNumberFormat="1" applyFont="1" applyFill="1" applyBorder="1" applyAlignment="1">
      <alignment horizontal="left" vertical="center"/>
    </xf>
    <xf numFmtId="44" fontId="44" fillId="0" borderId="10" xfId="51" applyFont="1" applyFill="1" applyBorder="1" applyAlignment="1">
      <alignment horizontal="center" vertical="center" wrapText="1"/>
    </xf>
    <xf numFmtId="14" fontId="44" fillId="0" borderId="12" xfId="0" applyNumberFormat="1" applyFont="1" applyFill="1" applyBorder="1" applyAlignment="1">
      <alignment horizontal="left" vertical="center"/>
    </xf>
    <xf numFmtId="49" fontId="44" fillId="0" borderId="12" xfId="0" applyNumberFormat="1" applyFont="1" applyFill="1" applyBorder="1" applyAlignment="1">
      <alignment horizontal="center" vertical="center" wrapText="1"/>
    </xf>
    <xf numFmtId="0" fontId="44" fillId="16" borderId="13" xfId="0" applyFont="1" applyFill="1" applyBorder="1" applyAlignment="1">
      <alignment horizontal="center" vertical="center" wrapText="1"/>
    </xf>
    <xf numFmtId="43" fontId="44" fillId="16" borderId="13" xfId="49"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43" fontId="44" fillId="0" borderId="11" xfId="49" applyFont="1" applyFill="1" applyBorder="1" applyAlignment="1">
      <alignment horizontal="center" vertical="center" wrapText="1"/>
    </xf>
    <xf numFmtId="44" fontId="44" fillId="0" borderId="18" xfId="51" applyFont="1" applyFill="1" applyBorder="1" applyAlignment="1">
      <alignment horizontal="center" vertical="center"/>
    </xf>
    <xf numFmtId="43" fontId="47" fillId="0" borderId="18" xfId="49" applyFont="1" applyFill="1" applyBorder="1" applyAlignment="1">
      <alignment horizontal="center" vertical="center" wrapText="1"/>
    </xf>
    <xf numFmtId="44" fontId="44" fillId="0" borderId="14" xfId="51" applyFont="1" applyFill="1" applyBorder="1" applyAlignment="1">
      <alignment horizontal="center" vertical="center" wrapText="1"/>
    </xf>
    <xf numFmtId="43" fontId="44" fillId="0" borderId="12" xfId="49" applyFont="1" applyFill="1" applyBorder="1" applyAlignment="1">
      <alignment horizontal="center" vertical="center" wrapText="1"/>
    </xf>
    <xf numFmtId="49" fontId="47" fillId="0" borderId="19" xfId="49" applyNumberFormat="1" applyFont="1" applyFill="1" applyBorder="1" applyAlignment="1">
      <alignment horizontal="center" vertical="center" wrapText="1"/>
    </xf>
    <xf numFmtId="43" fontId="44" fillId="0" borderId="19" xfId="49" applyFont="1" applyFill="1" applyBorder="1" applyAlignment="1">
      <alignment horizontal="center" vertical="center" wrapText="1"/>
    </xf>
    <xf numFmtId="14" fontId="44" fillId="0" borderId="20" xfId="0" applyNumberFormat="1" applyFont="1" applyFill="1" applyBorder="1" applyAlignment="1">
      <alignment horizontal="left" vertical="center"/>
    </xf>
    <xf numFmtId="0" fontId="44" fillId="0" borderId="20" xfId="0" applyFont="1" applyFill="1" applyBorder="1" applyAlignment="1">
      <alignment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xf>
    <xf numFmtId="14" fontId="44" fillId="0" borderId="23" xfId="0" applyNumberFormat="1" applyFont="1" applyFill="1" applyBorder="1" applyAlignment="1">
      <alignment horizontal="left" vertical="center"/>
    </xf>
    <xf numFmtId="0" fontId="44" fillId="0" borderId="23" xfId="0" applyFont="1" applyFill="1" applyBorder="1" applyAlignment="1">
      <alignment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44" fontId="44" fillId="0" borderId="22" xfId="51" applyFont="1" applyFill="1" applyBorder="1" applyAlignment="1">
      <alignment horizontal="center" vertical="center" wrapText="1"/>
    </xf>
    <xf numFmtId="49" fontId="47" fillId="0" borderId="25" xfId="51" applyNumberFormat="1"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xf>
    <xf numFmtId="0" fontId="44" fillId="0" borderId="20" xfId="0" applyFont="1" applyFill="1" applyBorder="1" applyAlignment="1">
      <alignment horizontal="center" vertical="center" wrapText="1"/>
    </xf>
    <xf numFmtId="44" fontId="46" fillId="0" borderId="0" xfId="0" applyNumberFormat="1" applyFont="1" applyFill="1" applyAlignment="1">
      <alignment/>
    </xf>
    <xf numFmtId="0" fontId="44" fillId="0" borderId="10" xfId="0" applyFont="1" applyFill="1" applyBorder="1" applyAlignment="1">
      <alignment horizontal="center" vertical="center"/>
    </xf>
    <xf numFmtId="14" fontId="44" fillId="0" borderId="10" xfId="0" applyNumberFormat="1" applyFont="1" applyFill="1" applyBorder="1" applyAlignment="1">
      <alignment vertical="center"/>
    </xf>
    <xf numFmtId="44" fontId="44" fillId="0" borderId="10" xfId="51" applyFont="1" applyFill="1" applyBorder="1" applyAlignment="1">
      <alignment vertical="center" wrapText="1"/>
    </xf>
    <xf numFmtId="44" fontId="44" fillId="0" borderId="18" xfId="51" applyFont="1" applyFill="1" applyBorder="1" applyAlignment="1">
      <alignment vertical="center"/>
    </xf>
    <xf numFmtId="43" fontId="44" fillId="0" borderId="20" xfId="49" applyFont="1" applyFill="1" applyBorder="1" applyAlignment="1">
      <alignment horizontal="center" vertical="center" wrapText="1"/>
    </xf>
    <xf numFmtId="0" fontId="44" fillId="0" borderId="27" xfId="0" applyFont="1" applyFill="1" applyBorder="1" applyAlignment="1">
      <alignment horizontal="center" vertical="center"/>
    </xf>
    <xf numFmtId="14" fontId="44" fillId="0" borderId="28" xfId="0" applyNumberFormat="1" applyFont="1" applyFill="1" applyBorder="1" applyAlignment="1">
      <alignment vertical="center"/>
    </xf>
    <xf numFmtId="0" fontId="44" fillId="0" borderId="28" xfId="0" applyFont="1" applyFill="1" applyBorder="1" applyAlignment="1">
      <alignment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43" fontId="44" fillId="0" borderId="27" xfId="49" applyFont="1" applyFill="1" applyBorder="1" applyAlignment="1">
      <alignment horizontal="center" vertical="center" wrapText="1"/>
    </xf>
    <xf numFmtId="44" fontId="44" fillId="0" borderId="28" xfId="51" applyFont="1" applyFill="1" applyBorder="1" applyAlignment="1">
      <alignment vertical="center" wrapText="1"/>
    </xf>
    <xf numFmtId="43" fontId="47" fillId="0" borderId="30" xfId="49" applyFont="1" applyFill="1" applyBorder="1" applyAlignment="1">
      <alignment horizontal="center" vertical="center" wrapText="1"/>
    </xf>
    <xf numFmtId="44" fontId="44" fillId="0" borderId="30" xfId="51" applyFont="1" applyFill="1" applyBorder="1" applyAlignment="1">
      <alignment vertical="center"/>
    </xf>
    <xf numFmtId="0" fontId="44" fillId="0" borderId="31" xfId="0" applyFont="1" applyFill="1" applyBorder="1" applyAlignment="1">
      <alignment horizontal="center" vertical="center"/>
    </xf>
    <xf numFmtId="14" fontId="44" fillId="0" borderId="32" xfId="0" applyNumberFormat="1" applyFont="1" applyFill="1" applyBorder="1" applyAlignment="1">
      <alignment horizontal="left" vertical="center" wrapText="1"/>
    </xf>
    <xf numFmtId="0" fontId="44" fillId="0" borderId="32" xfId="0" applyFont="1" applyFill="1" applyBorder="1" applyAlignment="1">
      <alignment vertical="center" wrapText="1"/>
    </xf>
    <xf numFmtId="0" fontId="44" fillId="0" borderId="32" xfId="0" applyFont="1" applyFill="1" applyBorder="1" applyAlignment="1">
      <alignment horizontal="center" vertical="center" wrapText="1"/>
    </xf>
    <xf numFmtId="44" fontId="44" fillId="0" borderId="32" xfId="51" applyFont="1" applyFill="1" applyBorder="1" applyAlignment="1">
      <alignment horizontal="center" vertical="center" wrapText="1"/>
    </xf>
    <xf numFmtId="44" fontId="44" fillId="0" borderId="33" xfId="51" applyFont="1" applyFill="1" applyBorder="1" applyAlignment="1">
      <alignment horizontal="center" vertical="center"/>
    </xf>
    <xf numFmtId="14" fontId="44" fillId="0" borderId="28" xfId="0" applyNumberFormat="1" applyFont="1" applyFill="1" applyBorder="1" applyAlignment="1">
      <alignment horizontal="left" vertical="center"/>
    </xf>
    <xf numFmtId="44" fontId="44" fillId="0" borderId="28" xfId="51" applyFont="1" applyFill="1" applyBorder="1" applyAlignment="1">
      <alignment horizontal="center" vertical="center" wrapText="1"/>
    </xf>
    <xf numFmtId="44" fontId="44" fillId="0" borderId="30" xfId="51" applyFont="1" applyFill="1" applyBorder="1" applyAlignment="1">
      <alignment horizontal="center" vertical="center"/>
    </xf>
    <xf numFmtId="49" fontId="44" fillId="0" borderId="20" xfId="0" applyNumberFormat="1" applyFont="1" applyFill="1" applyBorder="1" applyAlignment="1">
      <alignment horizontal="center" vertical="center" wrapText="1"/>
    </xf>
    <xf numFmtId="43" fontId="44" fillId="0" borderId="34" xfId="49" applyFont="1" applyFill="1" applyBorder="1" applyAlignment="1">
      <alignment horizontal="center" vertical="center" wrapText="1"/>
    </xf>
    <xf numFmtId="0" fontId="44" fillId="0" borderId="35" xfId="0" applyFont="1" applyFill="1" applyBorder="1" applyAlignment="1">
      <alignment horizontal="center" vertical="center" wrapText="1"/>
    </xf>
    <xf numFmtId="44" fontId="44" fillId="0" borderId="36" xfId="51" applyFont="1" applyFill="1" applyBorder="1" applyAlignment="1">
      <alignment horizontal="center" vertical="center"/>
    </xf>
    <xf numFmtId="43" fontId="44" fillId="0" borderId="37" xfId="49" applyFont="1" applyFill="1" applyBorder="1" applyAlignment="1">
      <alignment vertical="center"/>
    </xf>
    <xf numFmtId="43" fontId="44" fillId="0" borderId="38" xfId="49" applyFont="1" applyFill="1" applyBorder="1" applyAlignment="1">
      <alignment horizontal="center" vertical="center"/>
    </xf>
    <xf numFmtId="43" fontId="44" fillId="0" borderId="38" xfId="49" applyFont="1" applyFill="1" applyBorder="1" applyAlignment="1">
      <alignment vertical="center"/>
    </xf>
    <xf numFmtId="43" fontId="44" fillId="0" borderId="39" xfId="49" applyFont="1" applyFill="1" applyBorder="1" applyAlignment="1">
      <alignment horizontal="center" vertical="center"/>
    </xf>
    <xf numFmtId="43" fontId="44" fillId="0" borderId="40" xfId="49" applyFont="1" applyFill="1" applyBorder="1" applyAlignment="1">
      <alignment horizontal="center" vertical="center"/>
    </xf>
    <xf numFmtId="44" fontId="44" fillId="0" borderId="41" xfId="51" applyFont="1" applyFill="1" applyBorder="1" applyAlignment="1">
      <alignment horizontal="center" vertical="center"/>
    </xf>
    <xf numFmtId="44" fontId="44" fillId="0" borderId="42" xfId="51" applyFont="1" applyFill="1" applyBorder="1" applyAlignment="1">
      <alignment horizontal="center" vertical="center"/>
    </xf>
    <xf numFmtId="43" fontId="44" fillId="0" borderId="31" xfId="49" applyFont="1" applyFill="1" applyBorder="1" applyAlignment="1">
      <alignment horizontal="center" vertical="center" wrapText="1"/>
    </xf>
    <xf numFmtId="43" fontId="47" fillId="0" borderId="33" xfId="49" applyFont="1" applyFill="1" applyBorder="1" applyAlignment="1">
      <alignment horizontal="center" vertical="center" wrapText="1"/>
    </xf>
    <xf numFmtId="44" fontId="44" fillId="0" borderId="26" xfId="51" applyFont="1" applyFill="1" applyBorder="1" applyAlignment="1">
      <alignment horizontal="center" vertical="center" wrapText="1"/>
    </xf>
    <xf numFmtId="49" fontId="47" fillId="0" borderId="34" xfId="49" applyNumberFormat="1" applyFont="1" applyFill="1" applyBorder="1" applyAlignment="1">
      <alignment horizontal="center" vertical="center" wrapText="1"/>
    </xf>
    <xf numFmtId="0" fontId="44" fillId="16" borderId="43" xfId="0" applyFont="1" applyFill="1" applyBorder="1" applyAlignment="1">
      <alignment horizontal="center" vertical="center" wrapText="1"/>
    </xf>
    <xf numFmtId="15" fontId="44" fillId="16" borderId="44" xfId="0" applyNumberFormat="1" applyFont="1" applyFill="1" applyBorder="1" applyAlignment="1">
      <alignment horizontal="center" vertical="center" wrapText="1"/>
    </xf>
    <xf numFmtId="0" fontId="44" fillId="16" borderId="44" xfId="0" applyFont="1" applyFill="1" applyBorder="1" applyAlignment="1">
      <alignment horizontal="center" vertical="center" wrapText="1"/>
    </xf>
    <xf numFmtId="0" fontId="44" fillId="16" borderId="45" xfId="0" applyFont="1" applyFill="1" applyBorder="1" applyAlignment="1">
      <alignment horizontal="center" vertical="center" wrapText="1"/>
    </xf>
    <xf numFmtId="0" fontId="44" fillId="0" borderId="46" xfId="0" applyFont="1" applyFill="1" applyBorder="1" applyAlignment="1">
      <alignment horizontal="center" vertical="center"/>
    </xf>
    <xf numFmtId="14" fontId="44" fillId="0" borderId="47" xfId="0" applyNumberFormat="1" applyFont="1" applyFill="1" applyBorder="1" applyAlignment="1">
      <alignment horizontal="left" vertical="center"/>
    </xf>
    <xf numFmtId="0" fontId="44" fillId="0" borderId="47" xfId="0" applyFont="1" applyFill="1" applyBorder="1" applyAlignment="1">
      <alignment vertical="center" wrapText="1"/>
    </xf>
    <xf numFmtId="0" fontId="44" fillId="0" borderId="47" xfId="0" applyFont="1" applyFill="1" applyBorder="1" applyAlignment="1">
      <alignment horizontal="center" vertical="center" wrapText="1"/>
    </xf>
    <xf numFmtId="0" fontId="44" fillId="0" borderId="48" xfId="0" applyFont="1" applyFill="1" applyBorder="1" applyAlignment="1">
      <alignment horizontal="center" vertical="center" wrapText="1"/>
    </xf>
    <xf numFmtId="44" fontId="44" fillId="0" borderId="46" xfId="51" applyFont="1" applyFill="1" applyBorder="1" applyAlignment="1">
      <alignment horizontal="center" vertical="center" wrapText="1"/>
    </xf>
    <xf numFmtId="43" fontId="44" fillId="0" borderId="47" xfId="51" applyNumberFormat="1" applyFont="1" applyFill="1" applyBorder="1" applyAlignment="1">
      <alignment horizontal="center" vertical="center" wrapText="1"/>
    </xf>
    <xf numFmtId="43" fontId="47" fillId="0" borderId="49" xfId="49" applyFont="1" applyFill="1" applyBorder="1" applyAlignment="1">
      <alignment horizontal="center" vertical="center" wrapText="1"/>
    </xf>
    <xf numFmtId="44" fontId="0" fillId="0" borderId="0" xfId="0" applyNumberFormat="1" applyAlignment="1">
      <alignment/>
    </xf>
    <xf numFmtId="44" fontId="44" fillId="0" borderId="50" xfId="49" applyNumberFormat="1" applyFont="1" applyFill="1" applyBorder="1" applyAlignment="1">
      <alignment horizontal="center" vertical="center"/>
    </xf>
    <xf numFmtId="43" fontId="44" fillId="0" borderId="49" xfId="51" applyNumberFormat="1" applyFont="1" applyFill="1" applyBorder="1" applyAlignment="1">
      <alignment horizontal="center" vertical="center"/>
    </xf>
    <xf numFmtId="43" fontId="46" fillId="0" borderId="0" xfId="49" applyFont="1" applyFill="1" applyAlignment="1">
      <alignment/>
    </xf>
    <xf numFmtId="43" fontId="44" fillId="0" borderId="26" xfId="49" applyFont="1" applyFill="1" applyBorder="1" applyAlignment="1">
      <alignment horizontal="center" vertical="center" wrapText="1"/>
    </xf>
    <xf numFmtId="44" fontId="44" fillId="0" borderId="20" xfId="51" applyFont="1" applyFill="1" applyBorder="1" applyAlignment="1">
      <alignment horizontal="center" vertical="center" wrapText="1"/>
    </xf>
    <xf numFmtId="43" fontId="47" fillId="0" borderId="34" xfId="49" applyFont="1" applyFill="1" applyBorder="1" applyAlignment="1">
      <alignment horizontal="center" vertical="center" wrapText="1"/>
    </xf>
    <xf numFmtId="43" fontId="44" fillId="0" borderId="41" xfId="49" applyFont="1" applyFill="1" applyBorder="1" applyAlignment="1">
      <alignment horizontal="center" vertical="center"/>
    </xf>
    <xf numFmtId="44" fontId="44" fillId="0" borderId="34" xfId="51" applyFont="1" applyFill="1" applyBorder="1" applyAlignment="1">
      <alignment horizontal="center" vertical="center"/>
    </xf>
    <xf numFmtId="0" fontId="2" fillId="0" borderId="0" xfId="0" applyFont="1" applyAlignment="1">
      <alignment horizontal="justify" vertical="center" wrapText="1"/>
    </xf>
    <xf numFmtId="0" fontId="47" fillId="0" borderId="0" xfId="0" applyFont="1" applyAlignment="1">
      <alignment horizontal="justify" vertical="center" wrapText="1"/>
    </xf>
    <xf numFmtId="0" fontId="48" fillId="0" borderId="0" xfId="0" applyFont="1" applyAlignment="1">
      <alignment horizontal="center"/>
    </xf>
    <xf numFmtId="0" fontId="44" fillId="0" borderId="0" xfId="0" applyFont="1" applyAlignment="1">
      <alignment horizontal="center"/>
    </xf>
    <xf numFmtId="49" fontId="48" fillId="0" borderId="0" xfId="0" applyNumberFormat="1"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104775</xdr:rowOff>
    </xdr:from>
    <xdr:to>
      <xdr:col>13</xdr:col>
      <xdr:colOff>0</xdr:colOff>
      <xdr:row>5</xdr:row>
      <xdr:rowOff>38100</xdr:rowOff>
    </xdr:to>
    <xdr:pic>
      <xdr:nvPicPr>
        <xdr:cNvPr id="1" name="Imagen 2"/>
        <xdr:cNvPicPr preferRelativeResize="1">
          <a:picLocks noChangeAspect="1"/>
        </xdr:cNvPicPr>
      </xdr:nvPicPr>
      <xdr:blipFill>
        <a:blip r:embed="rId1"/>
        <a:srcRect l="48666" r="45286"/>
        <a:stretch>
          <a:fillRect/>
        </a:stretch>
      </xdr:blipFill>
      <xdr:spPr>
        <a:xfrm>
          <a:off x="17964150" y="104775"/>
          <a:ext cx="0" cy="923925"/>
        </a:xfrm>
        <a:prstGeom prst="rect">
          <a:avLst/>
        </a:prstGeom>
        <a:noFill/>
        <a:ln w="9525" cmpd="sng">
          <a:noFill/>
        </a:ln>
      </xdr:spPr>
    </xdr:pic>
    <xdr:clientData/>
  </xdr:twoCellAnchor>
  <xdr:twoCellAnchor>
    <xdr:from>
      <xdr:col>1</xdr:col>
      <xdr:colOff>304800</xdr:colOff>
      <xdr:row>0</xdr:row>
      <xdr:rowOff>171450</xdr:rowOff>
    </xdr:from>
    <xdr:to>
      <xdr:col>2</xdr:col>
      <xdr:colOff>1266825</xdr:colOff>
      <xdr:row>5</xdr:row>
      <xdr:rowOff>95250</xdr:rowOff>
    </xdr:to>
    <xdr:pic>
      <xdr:nvPicPr>
        <xdr:cNvPr id="2" name="Imagen 2"/>
        <xdr:cNvPicPr preferRelativeResize="1">
          <a:picLocks noChangeAspect="1"/>
        </xdr:cNvPicPr>
      </xdr:nvPicPr>
      <xdr:blipFill>
        <a:blip r:embed="rId1"/>
        <a:stretch>
          <a:fillRect/>
        </a:stretch>
      </xdr:blipFill>
      <xdr:spPr>
        <a:xfrm>
          <a:off x="1162050" y="171450"/>
          <a:ext cx="3028950" cy="914400"/>
        </a:xfrm>
        <a:prstGeom prst="rect">
          <a:avLst/>
        </a:prstGeom>
        <a:noFill/>
        <a:ln w="9525" cmpd="sng">
          <a:noFill/>
        </a:ln>
      </xdr:spPr>
    </xdr:pic>
    <xdr:clientData/>
  </xdr:twoCellAnchor>
  <xdr:twoCellAnchor>
    <xdr:from>
      <xdr:col>0</xdr:col>
      <xdr:colOff>47625</xdr:colOff>
      <xdr:row>0</xdr:row>
      <xdr:rowOff>76200</xdr:rowOff>
    </xdr:from>
    <xdr:to>
      <xdr:col>1</xdr:col>
      <xdr:colOff>19050</xdr:colOff>
      <xdr:row>5</xdr:row>
      <xdr:rowOff>123825</xdr:rowOff>
    </xdr:to>
    <xdr:pic>
      <xdr:nvPicPr>
        <xdr:cNvPr id="3"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47625" y="76200"/>
          <a:ext cx="828675" cy="1038225"/>
        </a:xfrm>
        <a:prstGeom prst="rect">
          <a:avLst/>
        </a:prstGeom>
        <a:noFill/>
        <a:ln w="9525" cmpd="sng">
          <a:noFill/>
        </a:ln>
      </xdr:spPr>
    </xdr:pic>
    <xdr:clientData/>
  </xdr:twoCellAnchor>
  <xdr:twoCellAnchor>
    <xdr:from>
      <xdr:col>0</xdr:col>
      <xdr:colOff>828675</xdr:colOff>
      <xdr:row>0</xdr:row>
      <xdr:rowOff>161925</xdr:rowOff>
    </xdr:from>
    <xdr:to>
      <xdr:col>1</xdr:col>
      <xdr:colOff>171450</xdr:colOff>
      <xdr:row>5</xdr:row>
      <xdr:rowOff>95250</xdr:rowOff>
    </xdr:to>
    <xdr:pic>
      <xdr:nvPicPr>
        <xdr:cNvPr id="4" name="Imagen 2"/>
        <xdr:cNvPicPr preferRelativeResize="1">
          <a:picLocks noChangeAspect="1"/>
        </xdr:cNvPicPr>
      </xdr:nvPicPr>
      <xdr:blipFill>
        <a:blip r:embed="rId1"/>
        <a:srcRect l="48666" r="45286"/>
        <a:stretch>
          <a:fillRect/>
        </a:stretch>
      </xdr:blipFill>
      <xdr:spPr>
        <a:xfrm>
          <a:off x="828675" y="161925"/>
          <a:ext cx="2000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39"/>
  <sheetViews>
    <sheetView tabSelected="1" zoomScale="85" zoomScaleNormal="85" zoomScalePageLayoutView="0" workbookViewId="0" topLeftCell="A1">
      <pane xSplit="2" ySplit="8" topLeftCell="C31" activePane="bottomRight" state="frozen"/>
      <selection pane="topLeft" activeCell="A1" sqref="A1"/>
      <selection pane="topRight" activeCell="C1" sqref="C1"/>
      <selection pane="bottomLeft" activeCell="A9" sqref="A9"/>
      <selection pane="bottomRight" activeCell="B32" sqref="B32"/>
    </sheetView>
  </sheetViews>
  <sheetFormatPr defaultColWidth="11.421875" defaultRowHeight="15"/>
  <cols>
    <col min="1" max="1" width="12.8515625" style="3" customWidth="1"/>
    <col min="2" max="2" width="31.00390625" style="10" customWidth="1"/>
    <col min="3" max="3" width="38.421875" style="4" customWidth="1"/>
    <col min="4" max="4" width="9.28125" style="4" customWidth="1"/>
    <col min="5" max="5" width="18.28125" style="19" customWidth="1"/>
    <col min="6" max="6" width="34.57421875" style="4" bestFit="1" customWidth="1"/>
    <col min="7" max="7" width="18.28125" style="4" customWidth="1"/>
    <col min="8" max="8" width="24.57421875" style="4" customWidth="1"/>
    <col min="9" max="9" width="15.57421875" style="4" customWidth="1"/>
    <col min="10" max="10" width="18.140625" style="4" customWidth="1"/>
    <col min="11" max="11" width="13.28125" style="4" bestFit="1" customWidth="1"/>
    <col min="12" max="12" width="15.7109375" style="8" customWidth="1"/>
    <col min="13" max="13" width="19.421875" style="0" customWidth="1"/>
    <col min="14" max="14" width="11.28125" style="0" bestFit="1" customWidth="1"/>
  </cols>
  <sheetData>
    <row r="2" spans="2:12" ht="15.75">
      <c r="B2" s="5"/>
      <c r="C2" s="111" t="s">
        <v>26</v>
      </c>
      <c r="D2" s="111"/>
      <c r="E2" s="111"/>
      <c r="F2" s="111"/>
      <c r="G2" s="111"/>
      <c r="H2" s="111"/>
      <c r="I2" s="111"/>
      <c r="J2" s="111"/>
      <c r="K2" s="111"/>
      <c r="L2" s="111"/>
    </row>
    <row r="3" spans="2:12" ht="15.75">
      <c r="B3" s="6"/>
      <c r="C3" s="111" t="s">
        <v>27</v>
      </c>
      <c r="D3" s="111"/>
      <c r="E3" s="111"/>
      <c r="F3" s="111"/>
      <c r="G3" s="111"/>
      <c r="H3" s="111"/>
      <c r="I3" s="111"/>
      <c r="J3" s="111"/>
      <c r="K3" s="111"/>
      <c r="L3" s="111"/>
    </row>
    <row r="4" spans="2:12" ht="15.75" customHeight="1">
      <c r="B4" s="6"/>
      <c r="C4" s="111" t="s">
        <v>36</v>
      </c>
      <c r="D4" s="111"/>
      <c r="E4" s="111"/>
      <c r="F4" s="111"/>
      <c r="G4" s="111"/>
      <c r="H4" s="111"/>
      <c r="I4" s="111"/>
      <c r="J4" s="111"/>
      <c r="K4" s="111"/>
      <c r="L4" s="111"/>
    </row>
    <row r="5" spans="2:12" ht="15.75">
      <c r="B5" s="6"/>
      <c r="C5" s="113" t="s">
        <v>109</v>
      </c>
      <c r="D5" s="113"/>
      <c r="E5" s="113"/>
      <c r="F5" s="113"/>
      <c r="G5" s="113"/>
      <c r="H5" s="113"/>
      <c r="I5" s="113"/>
      <c r="J5" s="113"/>
      <c r="K5" s="113"/>
      <c r="L5" s="113"/>
    </row>
    <row r="6" spans="9:12" ht="15">
      <c r="I6" s="112"/>
      <c r="J6" s="112"/>
      <c r="K6" s="112"/>
      <c r="L6" s="112"/>
    </row>
    <row r="7" ht="15.75" thickBot="1"/>
    <row r="8" spans="1:13" s="15" customFormat="1" ht="34.5" customHeight="1" thickBot="1">
      <c r="A8" s="14" t="s">
        <v>0</v>
      </c>
      <c r="B8" s="89" t="s">
        <v>1</v>
      </c>
      <c r="C8" s="90" t="s">
        <v>3</v>
      </c>
      <c r="D8" s="90" t="s">
        <v>2</v>
      </c>
      <c r="E8" s="90" t="s">
        <v>4</v>
      </c>
      <c r="F8" s="90" t="s">
        <v>5</v>
      </c>
      <c r="G8" s="90" t="s">
        <v>6</v>
      </c>
      <c r="H8" s="88" t="s">
        <v>7</v>
      </c>
      <c r="I8" s="24" t="s">
        <v>49</v>
      </c>
      <c r="J8" s="90" t="s">
        <v>50</v>
      </c>
      <c r="K8" s="91" t="s">
        <v>8</v>
      </c>
      <c r="L8" s="25" t="s">
        <v>60</v>
      </c>
      <c r="M8" s="26" t="s">
        <v>54</v>
      </c>
    </row>
    <row r="9" spans="1:12" ht="15.75" thickBot="1">
      <c r="A9" s="1"/>
      <c r="B9" s="1"/>
      <c r="C9" s="2"/>
      <c r="D9" s="2"/>
      <c r="E9" s="2"/>
      <c r="F9" s="2"/>
      <c r="G9" s="2"/>
      <c r="H9" s="2"/>
      <c r="I9" s="2"/>
      <c r="J9" s="2"/>
      <c r="K9" s="2"/>
      <c r="L9" s="9"/>
    </row>
    <row r="10" spans="1:13" s="13" customFormat="1" ht="26.25" thickBot="1">
      <c r="A10" s="39">
        <v>1</v>
      </c>
      <c r="B10" s="40" t="s">
        <v>55</v>
      </c>
      <c r="C10" s="41" t="s">
        <v>53</v>
      </c>
      <c r="D10" s="42">
        <v>17</v>
      </c>
      <c r="E10" s="42">
        <v>103</v>
      </c>
      <c r="F10" s="42" t="s">
        <v>65</v>
      </c>
      <c r="G10" s="42" t="s">
        <v>48</v>
      </c>
      <c r="H10" s="43" t="s">
        <v>56</v>
      </c>
      <c r="I10" s="44">
        <f>17333.83*2</f>
        <v>34667.66</v>
      </c>
      <c r="J10" s="42" t="s">
        <v>9</v>
      </c>
      <c r="K10" s="45" t="s">
        <v>25</v>
      </c>
      <c r="L10" s="76">
        <f>I10-(3168.59*2)</f>
        <v>28330.480000000003</v>
      </c>
      <c r="M10" s="46" t="s">
        <v>9</v>
      </c>
    </row>
    <row r="11" spans="1:14" s="13" customFormat="1" ht="25.5">
      <c r="A11" s="55">
        <v>2</v>
      </c>
      <c r="B11" s="56" t="s">
        <v>10</v>
      </c>
      <c r="C11" s="57" t="s">
        <v>70</v>
      </c>
      <c r="D11" s="58" t="s">
        <v>9</v>
      </c>
      <c r="E11" s="58">
        <v>107</v>
      </c>
      <c r="F11" s="58" t="s">
        <v>93</v>
      </c>
      <c r="G11" s="58" t="s">
        <v>13</v>
      </c>
      <c r="H11" s="59" t="s">
        <v>110</v>
      </c>
      <c r="I11" s="60">
        <v>0</v>
      </c>
      <c r="J11" s="61">
        <v>33154</v>
      </c>
      <c r="K11" s="62" t="s">
        <v>46</v>
      </c>
      <c r="L11" s="77">
        <v>0</v>
      </c>
      <c r="M11" s="63">
        <v>27354</v>
      </c>
      <c r="N11" s="49"/>
    </row>
    <row r="12" spans="1:13" s="13" customFormat="1" ht="25.5">
      <c r="A12" s="11">
        <v>3</v>
      </c>
      <c r="B12" s="20" t="s">
        <v>59</v>
      </c>
      <c r="C12" s="7" t="s">
        <v>71</v>
      </c>
      <c r="D12" s="17" t="s">
        <v>9</v>
      </c>
      <c r="E12" s="17">
        <v>116</v>
      </c>
      <c r="F12" s="17" t="s">
        <v>94</v>
      </c>
      <c r="G12" s="17" t="s">
        <v>13</v>
      </c>
      <c r="H12" s="27" t="s">
        <v>110</v>
      </c>
      <c r="I12" s="29">
        <v>0</v>
      </c>
      <c r="J12" s="21">
        <v>29888</v>
      </c>
      <c r="K12" s="31" t="s">
        <v>46</v>
      </c>
      <c r="L12" s="78">
        <v>0</v>
      </c>
      <c r="M12" s="30">
        <v>24856</v>
      </c>
    </row>
    <row r="13" spans="1:13" s="13" customFormat="1" ht="25.5">
      <c r="A13" s="11">
        <v>4</v>
      </c>
      <c r="B13" s="20" t="s">
        <v>33</v>
      </c>
      <c r="C13" s="7" t="s">
        <v>86</v>
      </c>
      <c r="D13" s="17" t="s">
        <v>9</v>
      </c>
      <c r="E13" s="17">
        <v>107</v>
      </c>
      <c r="F13" s="17" t="s">
        <v>57</v>
      </c>
      <c r="G13" s="17" t="s">
        <v>13</v>
      </c>
      <c r="H13" s="27" t="s">
        <v>110</v>
      </c>
      <c r="I13" s="29">
        <v>0</v>
      </c>
      <c r="J13" s="21">
        <v>19564</v>
      </c>
      <c r="K13" s="31" t="s">
        <v>46</v>
      </c>
      <c r="L13" s="78">
        <v>0</v>
      </c>
      <c r="M13" s="30">
        <v>16808</v>
      </c>
    </row>
    <row r="14" spans="1:13" s="13" customFormat="1" ht="25.5">
      <c r="A14" s="11">
        <v>5</v>
      </c>
      <c r="B14" s="20" t="s">
        <v>92</v>
      </c>
      <c r="C14" s="7" t="s">
        <v>79</v>
      </c>
      <c r="D14" s="17" t="s">
        <v>9</v>
      </c>
      <c r="E14" s="17">
        <v>104</v>
      </c>
      <c r="F14" s="17" t="s">
        <v>11</v>
      </c>
      <c r="G14" s="17" t="s">
        <v>13</v>
      </c>
      <c r="H14" s="27" t="s">
        <v>110</v>
      </c>
      <c r="I14" s="29">
        <v>0</v>
      </c>
      <c r="J14" s="21">
        <v>19534</v>
      </c>
      <c r="K14" s="31" t="s">
        <v>46</v>
      </c>
      <c r="L14" s="78">
        <v>0</v>
      </c>
      <c r="M14" s="30">
        <v>16784</v>
      </c>
    </row>
    <row r="15" spans="1:13" s="13" customFormat="1" ht="38.25">
      <c r="A15" s="11">
        <v>6</v>
      </c>
      <c r="B15" s="20" t="s">
        <v>14</v>
      </c>
      <c r="C15" s="7" t="s">
        <v>28</v>
      </c>
      <c r="D15" s="17" t="s">
        <v>9</v>
      </c>
      <c r="E15" s="17" t="s">
        <v>11</v>
      </c>
      <c r="F15" s="17" t="s">
        <v>11</v>
      </c>
      <c r="G15" s="17" t="s">
        <v>13</v>
      </c>
      <c r="H15" s="27" t="s">
        <v>113</v>
      </c>
      <c r="I15" s="29">
        <v>0</v>
      </c>
      <c r="J15" s="21">
        <v>19318</v>
      </c>
      <c r="K15" s="31" t="s">
        <v>46</v>
      </c>
      <c r="L15" s="78">
        <v>0</v>
      </c>
      <c r="M15" s="30">
        <v>16614</v>
      </c>
    </row>
    <row r="16" spans="1:13" s="13" customFormat="1" ht="25.5">
      <c r="A16" s="11">
        <v>7</v>
      </c>
      <c r="B16" s="20" t="s">
        <v>67</v>
      </c>
      <c r="C16" s="7" t="s">
        <v>73</v>
      </c>
      <c r="D16" s="17" t="s">
        <v>9</v>
      </c>
      <c r="E16" s="17">
        <v>109</v>
      </c>
      <c r="F16" s="17" t="s">
        <v>95</v>
      </c>
      <c r="G16" s="17" t="s">
        <v>13</v>
      </c>
      <c r="H16" s="27" t="s">
        <v>110</v>
      </c>
      <c r="I16" s="29" t="s">
        <v>40</v>
      </c>
      <c r="J16" s="21">
        <v>19104</v>
      </c>
      <c r="K16" s="31" t="s">
        <v>46</v>
      </c>
      <c r="L16" s="78">
        <v>0</v>
      </c>
      <c r="M16" s="30">
        <v>16446</v>
      </c>
    </row>
    <row r="17" spans="1:14" s="13" customFormat="1" ht="25.5">
      <c r="A17" s="11">
        <v>8</v>
      </c>
      <c r="B17" s="51" t="s">
        <v>17</v>
      </c>
      <c r="C17" s="7" t="s">
        <v>58</v>
      </c>
      <c r="D17" s="17" t="s">
        <v>9</v>
      </c>
      <c r="E17" s="17">
        <v>107</v>
      </c>
      <c r="F17" s="50" t="s">
        <v>57</v>
      </c>
      <c r="G17" s="17" t="s">
        <v>13</v>
      </c>
      <c r="H17" s="27" t="s">
        <v>110</v>
      </c>
      <c r="I17" s="29">
        <v>0</v>
      </c>
      <c r="J17" s="52">
        <v>18998</v>
      </c>
      <c r="K17" s="31" t="s">
        <v>46</v>
      </c>
      <c r="L17" s="79">
        <v>0</v>
      </c>
      <c r="M17" s="53">
        <v>16362</v>
      </c>
      <c r="N17" s="49"/>
    </row>
    <row r="18" spans="1:13" s="13" customFormat="1" ht="25.5">
      <c r="A18" s="11">
        <v>9</v>
      </c>
      <c r="B18" s="20" t="s">
        <v>16</v>
      </c>
      <c r="C18" s="7" t="s">
        <v>29</v>
      </c>
      <c r="D18" s="17" t="s">
        <v>9</v>
      </c>
      <c r="E18" s="17">
        <v>112</v>
      </c>
      <c r="F18" s="17" t="s">
        <v>96</v>
      </c>
      <c r="G18" s="17" t="s">
        <v>13</v>
      </c>
      <c r="H18" s="27" t="s">
        <v>110</v>
      </c>
      <c r="I18" s="29">
        <v>0</v>
      </c>
      <c r="J18" s="21">
        <v>18876</v>
      </c>
      <c r="K18" s="31" t="s">
        <v>46</v>
      </c>
      <c r="L18" s="78">
        <v>0</v>
      </c>
      <c r="M18" s="30">
        <v>16266</v>
      </c>
    </row>
    <row r="19" spans="1:13" s="13" customFormat="1" ht="25.5">
      <c r="A19" s="11">
        <v>10</v>
      </c>
      <c r="B19" s="20" t="s">
        <v>51</v>
      </c>
      <c r="C19" s="7" t="s">
        <v>82</v>
      </c>
      <c r="D19" s="17" t="s">
        <v>9</v>
      </c>
      <c r="E19" s="17">
        <v>106</v>
      </c>
      <c r="F19" s="17" t="s">
        <v>52</v>
      </c>
      <c r="G19" s="17" t="s">
        <v>13</v>
      </c>
      <c r="H19" s="27" t="s">
        <v>110</v>
      </c>
      <c r="I19" s="29">
        <v>0</v>
      </c>
      <c r="J19" s="21">
        <v>18876</v>
      </c>
      <c r="K19" s="31" t="s">
        <v>46</v>
      </c>
      <c r="L19" s="78">
        <v>0</v>
      </c>
      <c r="M19" s="30">
        <v>16266</v>
      </c>
    </row>
    <row r="20" spans="1:13" s="13" customFormat="1" ht="25.5">
      <c r="A20" s="11">
        <v>11</v>
      </c>
      <c r="B20" s="20" t="s">
        <v>66</v>
      </c>
      <c r="C20" s="7" t="s">
        <v>72</v>
      </c>
      <c r="D20" s="17" t="s">
        <v>9</v>
      </c>
      <c r="E20" s="17">
        <v>110</v>
      </c>
      <c r="F20" s="17" t="s">
        <v>97</v>
      </c>
      <c r="G20" s="17" t="s">
        <v>13</v>
      </c>
      <c r="H20" s="27" t="s">
        <v>114</v>
      </c>
      <c r="I20" s="29"/>
      <c r="J20" s="21">
        <v>18242</v>
      </c>
      <c r="K20" s="31" t="s">
        <v>46</v>
      </c>
      <c r="L20" s="78">
        <v>0</v>
      </c>
      <c r="M20" s="30">
        <v>15768</v>
      </c>
    </row>
    <row r="21" spans="1:13" s="13" customFormat="1" ht="25.5">
      <c r="A21" s="11">
        <v>12</v>
      </c>
      <c r="B21" s="20" t="s">
        <v>35</v>
      </c>
      <c r="C21" s="7" t="s">
        <v>47</v>
      </c>
      <c r="D21" s="17" t="s">
        <v>9</v>
      </c>
      <c r="E21" s="17">
        <v>111</v>
      </c>
      <c r="F21" s="17" t="s">
        <v>98</v>
      </c>
      <c r="G21" s="17" t="s">
        <v>13</v>
      </c>
      <c r="H21" s="27" t="s">
        <v>110</v>
      </c>
      <c r="I21" s="29">
        <v>0</v>
      </c>
      <c r="J21" s="21">
        <v>17676</v>
      </c>
      <c r="K21" s="31" t="s">
        <v>46</v>
      </c>
      <c r="L21" s="78">
        <v>0</v>
      </c>
      <c r="M21" s="30">
        <v>15322</v>
      </c>
    </row>
    <row r="22" spans="1:13" s="13" customFormat="1" ht="25.5">
      <c r="A22" s="11">
        <v>13</v>
      </c>
      <c r="B22" s="20" t="s">
        <v>83</v>
      </c>
      <c r="C22" s="7" t="s">
        <v>84</v>
      </c>
      <c r="D22" s="17" t="s">
        <v>9</v>
      </c>
      <c r="E22" s="17">
        <v>111</v>
      </c>
      <c r="F22" s="17" t="s">
        <v>99</v>
      </c>
      <c r="G22" s="17" t="s">
        <v>13</v>
      </c>
      <c r="H22" s="27" t="s">
        <v>110</v>
      </c>
      <c r="I22" s="29">
        <v>0</v>
      </c>
      <c r="J22" s="21">
        <v>12222</v>
      </c>
      <c r="K22" s="31" t="s">
        <v>46</v>
      </c>
      <c r="L22" s="78">
        <v>0</v>
      </c>
      <c r="M22" s="30">
        <v>11000</v>
      </c>
    </row>
    <row r="23" spans="1:13" s="13" customFormat="1" ht="25.5">
      <c r="A23" s="11">
        <v>14</v>
      </c>
      <c r="B23" s="20" t="s">
        <v>63</v>
      </c>
      <c r="C23" s="7" t="s">
        <v>64</v>
      </c>
      <c r="D23" s="17" t="s">
        <v>9</v>
      </c>
      <c r="E23" s="17">
        <v>105</v>
      </c>
      <c r="F23" s="17" t="s">
        <v>65</v>
      </c>
      <c r="G23" s="17" t="s">
        <v>13</v>
      </c>
      <c r="H23" s="27" t="s">
        <v>110</v>
      </c>
      <c r="I23" s="29">
        <v>0</v>
      </c>
      <c r="J23" s="21">
        <v>15544</v>
      </c>
      <c r="K23" s="31" t="s">
        <v>46</v>
      </c>
      <c r="L23" s="78">
        <v>0</v>
      </c>
      <c r="M23" s="30">
        <v>13646</v>
      </c>
    </row>
    <row r="24" spans="1:13" s="13" customFormat="1" ht="63.75">
      <c r="A24" s="11">
        <v>15</v>
      </c>
      <c r="B24" s="20" t="s">
        <v>68</v>
      </c>
      <c r="C24" s="7" t="s">
        <v>106</v>
      </c>
      <c r="D24" s="17" t="s">
        <v>9</v>
      </c>
      <c r="E24" s="17">
        <v>105</v>
      </c>
      <c r="F24" s="17" t="s">
        <v>100</v>
      </c>
      <c r="G24" s="17" t="s">
        <v>13</v>
      </c>
      <c r="H24" s="27" t="s">
        <v>110</v>
      </c>
      <c r="I24" s="29">
        <v>0</v>
      </c>
      <c r="J24" s="21">
        <v>15544</v>
      </c>
      <c r="K24" s="31" t="s">
        <v>46</v>
      </c>
      <c r="L24" s="78">
        <v>0</v>
      </c>
      <c r="M24" s="30">
        <v>13646</v>
      </c>
    </row>
    <row r="25" spans="1:13" s="13" customFormat="1" ht="38.25">
      <c r="A25" s="11">
        <v>16</v>
      </c>
      <c r="B25" s="20" t="s">
        <v>42</v>
      </c>
      <c r="C25" s="7" t="s">
        <v>80</v>
      </c>
      <c r="D25" s="17" t="s">
        <v>9</v>
      </c>
      <c r="E25" s="17">
        <v>107</v>
      </c>
      <c r="F25" s="17" t="s">
        <v>41</v>
      </c>
      <c r="G25" s="17" t="s">
        <v>13</v>
      </c>
      <c r="H25" s="27" t="s">
        <v>110</v>
      </c>
      <c r="I25" s="29">
        <v>0</v>
      </c>
      <c r="J25" s="21">
        <v>13636</v>
      </c>
      <c r="K25" s="31" t="s">
        <v>46</v>
      </c>
      <c r="L25" s="78">
        <v>0</v>
      </c>
      <c r="M25" s="30">
        <v>12146</v>
      </c>
    </row>
    <row r="26" spans="1:13" s="13" customFormat="1" ht="25.5">
      <c r="A26" s="11">
        <v>17</v>
      </c>
      <c r="B26" s="20" t="s">
        <v>87</v>
      </c>
      <c r="C26" s="7" t="s">
        <v>88</v>
      </c>
      <c r="D26" s="17" t="s">
        <v>9</v>
      </c>
      <c r="E26" s="17">
        <v>120</v>
      </c>
      <c r="F26" s="17" t="s">
        <v>101</v>
      </c>
      <c r="G26" s="17" t="s">
        <v>13</v>
      </c>
      <c r="H26" s="27" t="s">
        <v>110</v>
      </c>
      <c r="I26" s="29">
        <v>0</v>
      </c>
      <c r="J26" s="21">
        <v>12366</v>
      </c>
      <c r="K26" s="31" t="s">
        <v>46</v>
      </c>
      <c r="L26" s="78">
        <v>0</v>
      </c>
      <c r="M26" s="30">
        <v>11118</v>
      </c>
    </row>
    <row r="27" spans="1:13" s="13" customFormat="1" ht="25.5">
      <c r="A27" s="11">
        <v>18</v>
      </c>
      <c r="B27" s="20" t="s">
        <v>34</v>
      </c>
      <c r="C27" s="7" t="s">
        <v>30</v>
      </c>
      <c r="D27" s="17" t="s">
        <v>9</v>
      </c>
      <c r="E27" s="17" t="s">
        <v>44</v>
      </c>
      <c r="F27" s="17" t="s">
        <v>107</v>
      </c>
      <c r="G27" s="17" t="s">
        <v>13</v>
      </c>
      <c r="H27" s="27" t="s">
        <v>110</v>
      </c>
      <c r="I27" s="29">
        <v>0</v>
      </c>
      <c r="J27" s="21">
        <v>11194</v>
      </c>
      <c r="K27" s="31" t="s">
        <v>46</v>
      </c>
      <c r="L27" s="78">
        <v>0</v>
      </c>
      <c r="M27" s="30">
        <v>10156</v>
      </c>
    </row>
    <row r="28" spans="1:13" s="13" customFormat="1" ht="25.5">
      <c r="A28" s="11">
        <v>19</v>
      </c>
      <c r="B28" s="20" t="s">
        <v>89</v>
      </c>
      <c r="C28" s="7" t="s">
        <v>90</v>
      </c>
      <c r="D28" s="17" t="s">
        <v>9</v>
      </c>
      <c r="E28" s="17">
        <v>122</v>
      </c>
      <c r="F28" s="17" t="s">
        <v>105</v>
      </c>
      <c r="G28" s="17" t="s">
        <v>13</v>
      </c>
      <c r="H28" s="27" t="s">
        <v>110</v>
      </c>
      <c r="I28" s="29">
        <v>0</v>
      </c>
      <c r="J28" s="21">
        <v>11194</v>
      </c>
      <c r="K28" s="31" t="s">
        <v>46</v>
      </c>
      <c r="L28" s="78">
        <v>0</v>
      </c>
      <c r="M28" s="30">
        <v>10156</v>
      </c>
    </row>
    <row r="29" spans="1:13" s="13" customFormat="1" ht="25.5">
      <c r="A29" s="11">
        <v>20</v>
      </c>
      <c r="B29" s="20" t="s">
        <v>78</v>
      </c>
      <c r="C29" s="7" t="s">
        <v>15</v>
      </c>
      <c r="D29" s="17" t="s">
        <v>9</v>
      </c>
      <c r="E29" s="17">
        <v>109</v>
      </c>
      <c r="F29" s="17" t="s">
        <v>12</v>
      </c>
      <c r="G29" s="17" t="s">
        <v>13</v>
      </c>
      <c r="H29" s="27" t="s">
        <v>110</v>
      </c>
      <c r="I29" s="29">
        <v>0</v>
      </c>
      <c r="J29" s="21">
        <v>11126</v>
      </c>
      <c r="K29" s="31" t="s">
        <v>46</v>
      </c>
      <c r="L29" s="78">
        <v>0</v>
      </c>
      <c r="M29" s="30">
        <v>10100</v>
      </c>
    </row>
    <row r="30" spans="1:13" s="13" customFormat="1" ht="26.25" thickBot="1">
      <c r="A30" s="64">
        <v>21</v>
      </c>
      <c r="B30" s="65" t="s">
        <v>74</v>
      </c>
      <c r="C30" s="66" t="s">
        <v>75</v>
      </c>
      <c r="D30" s="67" t="s">
        <v>9</v>
      </c>
      <c r="E30" s="67">
        <v>121</v>
      </c>
      <c r="F30" s="67" t="s">
        <v>102</v>
      </c>
      <c r="G30" s="67" t="s">
        <v>13</v>
      </c>
      <c r="H30" s="75" t="s">
        <v>110</v>
      </c>
      <c r="I30" s="84">
        <v>0</v>
      </c>
      <c r="J30" s="68">
        <v>9460</v>
      </c>
      <c r="K30" s="85" t="s">
        <v>46</v>
      </c>
      <c r="L30" s="80">
        <v>0</v>
      </c>
      <c r="M30" s="69">
        <v>8700</v>
      </c>
    </row>
    <row r="31" spans="1:15" s="13" customFormat="1" ht="51">
      <c r="A31" s="55">
        <v>22</v>
      </c>
      <c r="B31" s="70" t="s">
        <v>76</v>
      </c>
      <c r="C31" s="57" t="s">
        <v>91</v>
      </c>
      <c r="D31" s="58" t="s">
        <v>9</v>
      </c>
      <c r="E31" s="58">
        <v>115</v>
      </c>
      <c r="F31" s="58" t="s">
        <v>103</v>
      </c>
      <c r="G31" s="58" t="s">
        <v>61</v>
      </c>
      <c r="H31" s="59" t="s">
        <v>111</v>
      </c>
      <c r="I31" s="60">
        <v>0</v>
      </c>
      <c r="J31" s="71">
        <v>15466.68</v>
      </c>
      <c r="K31" s="62" t="s">
        <v>46</v>
      </c>
      <c r="L31" s="81">
        <v>0</v>
      </c>
      <c r="M31" s="72">
        <v>14133.34</v>
      </c>
      <c r="O31" s="103"/>
    </row>
    <row r="32" spans="1:13" s="13" customFormat="1" ht="51.75" thickBot="1">
      <c r="A32" s="47">
        <v>23</v>
      </c>
      <c r="B32" s="36" t="s">
        <v>31</v>
      </c>
      <c r="C32" s="37" t="s">
        <v>32</v>
      </c>
      <c r="D32" s="48" t="s">
        <v>9</v>
      </c>
      <c r="E32" s="48">
        <v>117</v>
      </c>
      <c r="F32" s="48" t="s">
        <v>104</v>
      </c>
      <c r="G32" s="48" t="s">
        <v>69</v>
      </c>
      <c r="H32" s="38" t="s">
        <v>112</v>
      </c>
      <c r="I32" s="104">
        <v>0</v>
      </c>
      <c r="J32" s="105">
        <f>12000*1.16</f>
        <v>13919.999999999998</v>
      </c>
      <c r="K32" s="106" t="s">
        <v>46</v>
      </c>
      <c r="L32" s="107">
        <v>0</v>
      </c>
      <c r="M32" s="108">
        <v>13919.999999999998</v>
      </c>
    </row>
    <row r="33" spans="1:13" s="13" customFormat="1" ht="64.5" thickBot="1">
      <c r="A33" s="92">
        <v>24</v>
      </c>
      <c r="B33" s="93" t="s">
        <v>39</v>
      </c>
      <c r="C33" s="94" t="s">
        <v>37</v>
      </c>
      <c r="D33" s="95" t="s">
        <v>9</v>
      </c>
      <c r="E33" s="95">
        <v>112</v>
      </c>
      <c r="F33" s="95" t="s">
        <v>45</v>
      </c>
      <c r="G33" s="95" t="s">
        <v>38</v>
      </c>
      <c r="H33" s="96" t="s">
        <v>62</v>
      </c>
      <c r="I33" s="97">
        <v>16108</v>
      </c>
      <c r="J33" s="98">
        <v>0</v>
      </c>
      <c r="K33" s="99" t="s">
        <v>43</v>
      </c>
      <c r="L33" s="101">
        <v>14090</v>
      </c>
      <c r="M33" s="102">
        <v>0</v>
      </c>
    </row>
    <row r="34" spans="1:14" s="13" customFormat="1" ht="19.5" customHeight="1">
      <c r="A34" s="47">
        <v>25</v>
      </c>
      <c r="B34" s="36" t="s">
        <v>19</v>
      </c>
      <c r="C34" s="37" t="s">
        <v>20</v>
      </c>
      <c r="D34" s="73" t="s">
        <v>23</v>
      </c>
      <c r="E34" s="48">
        <v>118</v>
      </c>
      <c r="F34" s="48" t="s">
        <v>108</v>
      </c>
      <c r="G34" s="48" t="s">
        <v>22</v>
      </c>
      <c r="H34" s="38" t="s">
        <v>22</v>
      </c>
      <c r="I34" s="86">
        <v>26231.2176</v>
      </c>
      <c r="J34" s="54">
        <v>0</v>
      </c>
      <c r="K34" s="87" t="s">
        <v>25</v>
      </c>
      <c r="L34" s="82">
        <f>I34-(2371.84*2)</f>
        <v>21487.5376</v>
      </c>
      <c r="M34" s="74" t="s">
        <v>9</v>
      </c>
      <c r="N34" s="49"/>
    </row>
    <row r="35" spans="1:13" s="13" customFormat="1" ht="19.5" customHeight="1" thickBot="1">
      <c r="A35" s="16">
        <v>26</v>
      </c>
      <c r="B35" s="22" t="s">
        <v>18</v>
      </c>
      <c r="C35" s="12" t="s">
        <v>21</v>
      </c>
      <c r="D35" s="23" t="s">
        <v>24</v>
      </c>
      <c r="E35" s="18" t="s">
        <v>44</v>
      </c>
      <c r="F35" s="18" t="s">
        <v>11</v>
      </c>
      <c r="G35" s="18" t="s">
        <v>22</v>
      </c>
      <c r="H35" s="28" t="s">
        <v>22</v>
      </c>
      <c r="I35" s="32">
        <v>24341.7034224</v>
      </c>
      <c r="J35" s="33">
        <v>0</v>
      </c>
      <c r="K35" s="34" t="s">
        <v>25</v>
      </c>
      <c r="L35" s="83">
        <f>I35-(2021.61*2)</f>
        <v>20298.4834224</v>
      </c>
      <c r="M35" s="35" t="s">
        <v>9</v>
      </c>
    </row>
    <row r="36" ht="15">
      <c r="N36" s="100"/>
    </row>
    <row r="37" spans="1:13" ht="42" customHeight="1">
      <c r="A37" s="109" t="s">
        <v>85</v>
      </c>
      <c r="B37" s="110"/>
      <c r="C37" s="110"/>
      <c r="D37" s="110"/>
      <c r="E37" s="110"/>
      <c r="F37" s="110"/>
      <c r="G37" s="110"/>
      <c r="H37" s="110"/>
      <c r="I37" s="110"/>
      <c r="J37" s="110"/>
      <c r="K37" s="110"/>
      <c r="L37" s="110"/>
      <c r="M37" s="110"/>
    </row>
    <row r="38" spans="1:13" ht="15">
      <c r="A38" s="110" t="s">
        <v>77</v>
      </c>
      <c r="B38" s="110"/>
      <c r="C38" s="110"/>
      <c r="D38" s="110"/>
      <c r="E38" s="110"/>
      <c r="F38" s="110"/>
      <c r="G38" s="110"/>
      <c r="H38" s="110"/>
      <c r="I38" s="110"/>
      <c r="J38" s="110"/>
      <c r="K38" s="110"/>
      <c r="L38" s="110"/>
      <c r="M38" s="110"/>
    </row>
    <row r="39" spans="1:13" ht="30" customHeight="1">
      <c r="A39" s="109" t="s">
        <v>81</v>
      </c>
      <c r="B39" s="110"/>
      <c r="C39" s="110"/>
      <c r="D39" s="110"/>
      <c r="E39" s="110"/>
      <c r="F39" s="110"/>
      <c r="G39" s="110"/>
      <c r="H39" s="110"/>
      <c r="I39" s="110"/>
      <c r="J39" s="110"/>
      <c r="K39" s="110"/>
      <c r="L39" s="110"/>
      <c r="M39" s="110"/>
    </row>
  </sheetData>
  <sheetProtection/>
  <mergeCells count="8">
    <mergeCell ref="A39:M39"/>
    <mergeCell ref="A38:M38"/>
    <mergeCell ref="C2:L2"/>
    <mergeCell ref="C3:L3"/>
    <mergeCell ref="C4:L4"/>
    <mergeCell ref="I6:L6"/>
    <mergeCell ref="A37:M37"/>
    <mergeCell ref="C5:L5"/>
  </mergeCells>
  <printOptions/>
  <pageMargins left="0.2362204724409449" right="0.2362204724409449" top="0.15748031496062992" bottom="0.35433070866141736" header="0.31496062992125984" footer="0.31496062992125984"/>
  <pageSetup fitToHeight="0" fitToWidth="1" horizontalDpi="600" verticalDpi="6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admi.ipj@outlook.es</dc:creator>
  <cp:keywords/>
  <dc:description/>
  <cp:lastModifiedBy>CentroPJM5</cp:lastModifiedBy>
  <cp:lastPrinted>2020-10-07T23:30:03Z</cp:lastPrinted>
  <dcterms:created xsi:type="dcterms:W3CDTF">2016-01-05T15:26:06Z</dcterms:created>
  <dcterms:modified xsi:type="dcterms:W3CDTF">2021-05-03T20:43:19Z</dcterms:modified>
  <cp:category/>
  <cp:version/>
  <cp:contentType/>
  <cp:contentStatus/>
</cp:coreProperties>
</file>