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9" i="1" l="1"/>
  <c r="L19" i="1"/>
  <c r="M18" i="1"/>
  <c r="L18" i="1"/>
  <c r="M17" i="1"/>
  <c r="L17" i="1"/>
  <c r="M16" i="1"/>
  <c r="L16" i="1"/>
  <c r="M15" i="1"/>
  <c r="L15" i="1"/>
  <c r="M14" i="1"/>
  <c r="L14" i="1"/>
  <c r="M13" i="1"/>
  <c r="L13" i="1"/>
  <c r="M12" i="1"/>
  <c r="L12" i="1"/>
  <c r="M11" i="1"/>
  <c r="L11" i="1"/>
  <c r="M10" i="1"/>
  <c r="L10" i="1"/>
  <c r="H2" i="1"/>
  <c r="B2" i="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<sst xmlns="http://schemas.openxmlformats.org/spreadsheetml/2006/main" count="135" uniqueCount="86">
  <si>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</si>
  <si>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</si>
  <si>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</si>
  <si>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</si>
  <si>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</si>
  <si>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</si>
  <si>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</si>
  <si>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</si>
  <si>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</si>
  <si>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</si>
  <si>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</si>
  <si>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</si>
  <si>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</si>
  <si>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</si>
  <si>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</si>
  <si>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</si>
  <si>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</si>
  <si>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</si>
  <si>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</si>
  <si>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</si>
  <si>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</si>
  <si>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</si>
  <si>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</si>
  <si>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</si>
  <si>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</si>
  <si>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</si>
  <si>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</si>
  <si>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</si>
  <si>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</si>
  <si>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</si>
  <si>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</si>
  <si>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</si>
  <si>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</si>
  <si>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</si>
  <si>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</si>
  <si>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</si>
  <si>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</si>
  <si>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</si>
  <si>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</si>
  <si>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</si>
  <si>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</si>
  <si>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</si>
  <si>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</si>
  <si>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</si>
  <si>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</si>
  <si>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</si>
  <si>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</si>
  <si>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</si>
  <si>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</si>
  <si>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</si>
  <si>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</si>
  <si>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</si>
  <si>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</si>
  <si>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</si>
  <si>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</si>
  <si>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</si>
  <si>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</si>
  <si>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</si>
  <si>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</si>
  <si>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</si>
  <si>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</si>
  <si>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28/01/2025</t>
  </si>
  <si>
    <t>24/01/2025</t>
  </si>
  <si>
    <t>21/01/2025</t>
  </si>
  <si>
    <t>20/01/2025</t>
  </si>
  <si>
    <t>14/01/2025</t>
  </si>
  <si>
    <t>09/01/2025</t>
  </si>
  <si>
    <t>27/12/2024</t>
  </si>
  <si>
    <t>CIUDADANO</t>
  </si>
  <si>
    <t>JR H.</t>
  </si>
  <si>
    <t>S/N</t>
  </si>
  <si>
    <t>ADOLFO JR HERNANDEZ CAMPOS</t>
  </si>
  <si>
    <t xml:space="preserve">LIZETTE ENRÍQUEZ CASTILLO </t>
  </si>
  <si>
    <t xml:space="preserve">J E G </t>
  </si>
  <si>
    <t xml:space="preserve">JULIÁN ESCALANTE GUZMAN </t>
  </si>
  <si>
    <t xml:space="preserve">ALICIA </t>
  </si>
  <si>
    <t>Se solicita atentamente que la autoridad correspondiente responda las preguntas que se presentan en el documento adjunto.</t>
  </si>
  <si>
    <t>Solicito que se me proporcionen todos los contratos celebrados por todas las instituciones del Poder Ejecutivo del Estado de San Luis Potosí con la empresa RLM Prestadora de Servicios y Productos, S.A. de C.V. con RFC: RPS211215BM0.
De lo anterior solicito que se me proporcione la siguiente información y documentos:
1) Proporcionar las versiones públicas de las contrataciones, invitaciones o convenios celebrados con la empresa RLM Prestadora de Servicios y Productos, S.A. de C.V.
2) Proporcionar las versiones públicas de los contratos, convenios o cualquier instrumento jurídico con el que se haya formalizado cualquier adquisición o prestación de servicios con la empresa RLM Prestadora de Servicios y Productos, S.A. de C.V.
3) Proporcionar las versiones públicas de las certificaciones y documentos que comprueben la capacidad de la empresa RLM Prestadora de Servicios y Productos, S.A. de C.V. 
4) Proporcionar información de si la empresa RLM Prestadora de Servicios y Productos, S.A. de C.V. cuenta con autorización vigente en el Estado de San Luis Potosí para prestar servicios de seguridad privada.</t>
  </si>
  <si>
    <t>solicito se me faciliten las nóminas de las dos quincenas del mes de diciembre del 2024 del gobernador en versión pública.</t>
  </si>
  <si>
    <t>A TRAVEZ DE ESTE MEDIO VENGO EJERCIENDO MI DERECHO DE PETICION Y SOLICITANDOLES DE LA MANERA MAS ATENTA  TENGAN A BIEN SE ME APOYE PARA QUE SE ME PROPORCIONE  documentación personal  POR PARTE DEL PARTICULAR: la inmobiliaria  COMEBI DE MEXICO S.A. DE C.V. Ya que lo que pretendo es acceder a mis  documentos personales en posesión de un particular DE ACUERDO A  la Ley Federal de Protección de Datos Personales en Posesión de Particulares y este se ha negado a proporcionarlos por ya más de 10 años pese a habérselos solicitado reiteradamente. La inmobiliaria mencionada  tiene su domicilio: en MUÑOZ 475  C.P. 78250, TELEFONO:  (444) 811  10  05  FAX:  813  11 44 EN SAN LUIS POTOSI S.L.P. MEXICO
 Así que vengo peticionando, se le solicite   a la inmobiliaria COMEBI DE MEXICO S.A. DE C.V.    En  copia certificada:
Documentos que le llaman de personalidad, instrucción de escrituración, formato, declaraciones, orden de escrituración de la inmobiliaria comebi de mexico s.a. de c.v. ect.  Y  cualesquiera otra  información legal necesaria ACTUALIZADA  para  formalizar la escrituración correspondiente de mi casa y que debe proporcionar al notario, ya que dicha escritura está pendiente  ya desde hace mas de  10 años por falta de esos documentos los cuales requiero para tramitar las escrituras de mi casa  y que la inmobiliaria NO TIENE LA INTENCION NI LA VOLUNTAD DE PROPORCIONAR REPITO DESDE HACE YA MAS DE 10 AÑOS PESE A ESTAR REITERADAMENTE SOLICITANDOSELOS.    Los datos de mi casa son Ubicación:   RINCON DE LOS ARCOS, IRAPUATO GTO. Calle:   CIRCUITO PLAZA SAN MARCOS 128 , Manzana: 41, Lote:   49, Folio Real:   R17*044465,  mi nombre Cliente de la inmobiliaria  y  dueño: ADOLFO JR. HERNANDEZ CAMPOS.
---ADEMAS TODOS Y CADA UNO DE CUALESQUIERA  OTRO  DOCUMENTOS  NECESARIOS, RELACIONADOS Y REQUERIDOS  PARA EL TRÁMITE DE LA ESCRITURACION DE MI CASA. MISMOS QUE SEA LA RESPONSABILIDAD DE COMEBI DE MEXICO S.A. DE C.V. EMITIR Y QUE RECAIGAN A SU JURISDICCION, TODOS ACTUALIZADOS , tomando como base el convenio No:
 IVEG/PROMOTOR/039-2003 signado entre la empresa inmobiliaria COMEBI DE MEXICO S.A. DE C.V. y el  extinto INSTITUTO DE VIVIENDA DEL ESTADO DE GUANAJUATO   (IVEG,  después COVEG,  después SMAOT,  después SEDESHU ) y que se llama finalmente : DIRECCION GENERAL DE ASENTAMIENTOS HUMANOS Y VIVIENDA en la SECRETARIA DEL NUEVO COMIENZO DEL ESTADO DE GUANAJUATO.   
Y  cualquier otra documentación necesaria faltante que sea de su competencia y responsabilidad. 
Les comento que  la lic. Alejandra Arredondo y el  c.p. jose luis rivera rivera son los  responsables en la inmobiliaria COMEBI DE MEXICO S.A. DE C.V. en Irapuato gto. Con  correos: jlrivera@comebi.com.mx  y correo:  aarredondo@comebi.com.mx  Y también al email: jmgomez@comebi.com.mx
Por otro lado, vengo exigiéndole también  al particular  la inmobiliaria COMEBI DE MEXICO S.A. DE C.V. 
 ---Copia certificada de: “EL DOCUMENTO DE  RESPUESTA QUE DEBIO OBLIGATORIAMENTE HABER DADO, POR HABERLO SOLICITADO  YO A TRAVEZ DE  UNA AUTORIDAD MINISTERIAL  A LA     INMOBILIARIA COMEBI DE MEXICO S.A. DE C.V.  CON  OFICIO DE REQUERIMIENTO: 369/2024” de fecha de 06 de marzo de 2024,   “MISMO QUE NO PROPORCIONO”  Requerimiento hecho por la LIC. LUZ MARIA MEDINA CEBALLOS agente del M.P.  De la unidad especializada en investigación de delitos patrimoniales y robo de vehículos en Irapuato gto. Fiscalía regional “B”. Y repito QUE NUNCA PROPORCIONO.
Reitero que este requerimiento/solicitud  fue enviado a la inmobiliaria COMEBI DE MEXICO S.A. DE C.V. con un apercibimiento de fecha de 06 de marzo de 2024 por la lic. Luz María Medina Ceballos agente del m. p. adscrito a esa fiscalía  con domicilio para recibir todo tipo de notificaciones en calle: teresa vara s/n col. Vazco de Quiroga  en Irapuato gto. Con No. De teléfono: 462 63 5 71 00 ext. 74009 y correo electrónico: lmedinac@aic.pgjguanajuato.gob.mx .En esa solicitud /requerimiento del M.P. a la inmobiliaria, se le cuestiona en 5 (cinco) puntos, lo que repito deb</t>
  </si>
  <si>
    <t xml:space="preserve">Solicito información de la C. Lizette Enríquez Castillo con RFC EICL851028 5AA persona física de los contratos generados en el transcurso laboral  01 febrero del 2020 al 31 agosto 2022 y 01 octubre a 15 de noviembre 2022 quien laboro en la Secretaría de Finanzas con un salario quincenal de $6574.01 y contratos trimestrales bajo el concepto Honorarios asimilables en la Secretaría de Finanzas de Gobierno del Estado de San Luis Potosí, S.L.P.
Anexo CFDI proporcionado por el SAT donde menciona dicha información. 
Cabe mencionar que ya realice la búsqueda en la Cegaip  INAI, así como la solicitud de búsqueda de información en dos ocasiones a la Secretaría de Finanzas de Gobierno del Estado, este último mencionando bajo la nomenclatura del oficio SF/UT/004/2025 con fecha del 16 de enero del presente año, donde menciona solicitar dicha información a la Oficialía Mayor de Gobierno del Estado de San Luis Potosí, S.L.P. 
Agradezco la atención prestada que sirva dar a la presente y de manera breve.
</t>
  </si>
  <si>
    <t xml:space="preserve">Solicito conocer la cantidad de tinacos que se adquirieron para la entrega del Programa de Apoyo a Grupos Prioritarios (PAGUP) durante los ejercicios 2021, 2022, 2023 y 2024, los rótulos con los que se entregaron así como cuántos de ellos se destinaron para la entrega del programa, el número de familias beneficiarias y el padrón de beneficiarios de las mismas; de los tinacos restantes, cuántos se almacenaron y dónde, cuál es su estatus y cuántos se quedaron pendientes de entrega o se planea entregar en el futuro, dónde se almacenan y las evidencias fotográficas que acrediten este almacenamiento.
Asimismo, solicito saber si alguno de los tinacos que se entregaron contaban con rótulos de la titular del DIF, Ruth González , o bien, si se entregaron solo con los rótulos del gobierno y el DIF estatal, y si alguno se destinó para el uso de la senadora Ruth González. Adjunto imagen de los rótulos
</t>
  </si>
  <si>
    <t xml:space="preserve">Buenas noches.
Quiero conocer los gastos realizados por Ruth González Silva para la promoción de su página de Facebook así como los contratos para ello desde el 1 de enero de 2023 a la fecha de respuesta de esta solicitud.
También solicito conocer las facturas y los contratos realizados por Ruth González con la empresa "Creación y Difusión de Contenido Web" y/o su nombre comercial "Badabun" y/o la empresa "Unordinary Business Consultants" desde el pasado 1 de enero de 2023 a la fecha de respuesta de esta solicitud.
Asimismo, solicito conocer cada una de las facturas y los contratos realizados por el gobierno estatal de San Luis Potosí con la empresa "Creación y Difusión de Contenido Web" y/o su nombre comercial "Badabun" y/o la empresa "Unordinary Business Consultants" desde el pasado 1 de enero de 2023 a la fecha de respuesta de esta solicitud.
</t>
  </si>
  <si>
    <t xml:space="preserve">Solicito conocer si alguno o algunos de los tinacos adquiridos durante los periodos 2023 y 2024 se rotularon con las iniciales RG y/o si se usaron en eventos a nombre de la presidenta del DIF, Ruth González, así como la cantidad de tinacos usados para ello y el costo de los mismos y del rótulo con las iniciales de Ruth González durante ese periodo. </t>
  </si>
  <si>
    <t>En relación al servicio de elaboración de Licencias de Conducir, de Tarjeta de Circulación y de placas metalicas para vehiculos me permito solicitar se me informe quien proporciona actualmente los servicios al Estado así como copia de los fallos de la Licitaciones y de los contratos que derivaron de dichas Licitaciones.</t>
  </si>
  <si>
    <t>Solicito me sean enviados el Total, Nombre y Cargo que sustentaban de funcionarios sancionados e inhabilitados del ejercicio de funciones públicas de los municipios de Ciudad Valles, Rioverde, Cárdenas, Santa Catarina, Ciudad Fernández, Tampamolón Corona, Huehuetlán, Tancanhuitz de Santos, San Ciro de Acosta, Rayón y Lagunillas del periodo comprendido del año 2018 al año 2024.</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</si>
</sst>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Calibri"/>
      <family val="2"/>
      <scheme val="minor"/>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
      <left style="thin">
        <color rgb="FF92D050"/>
      </left>
      <right style="thin">
        <color rgb="FF92D050"/>
      </right>
      <top style="thin">
        <color rgb="FF92D050"/>
      </top>
      <bottom style="thin">
        <color rgb="FF92D050"/>
      </bottom>
      <diagonal/>
    </border>
  </borders>
  <cellStyleXfs count="2">
    <xf numFmtId="0" fontId="0" fillId="0" borderId="0"/>
    <xf numFmtId="0" fontId="4" fillId="7" borderId="11" applyNumberFormat="0" applyFont="0" applyAlignment="0" applyProtection="0"/>
  </cellStyleXfs>
  <cellXfs count="4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0" fillId="0" borderId="14" xfId="0" applyBorder="1" applyAlignment="1">
      <alignment horizontal="center"/>
    </xf>
    <xf numFmtId="0" fontId="18" fillId="0" borderId="15" xfId="0" applyFont="1" applyBorder="1" applyAlignment="1">
      <alignment horizontal="center" vertical="center" wrapText="1"/>
    </xf>
    <xf numFmtId="1" fontId="18" fillId="8" borderId="15" xfId="0" applyNumberFormat="1" applyFont="1" applyFill="1" applyBorder="1" applyAlignment="1">
      <alignment horizontal="left" vertical="center" wrapText="1"/>
    </xf>
    <xf numFmtId="0" fontId="18" fillId="8" borderId="15" xfId="0" applyFont="1" applyFill="1" applyBorder="1" applyAlignment="1">
      <alignment horizontal="left"/>
    </xf>
    <xf numFmtId="0" fontId="18" fillId="8" borderId="15" xfId="0" quotePrefix="1" applyFont="1" applyFill="1" applyBorder="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18" fillId="8" borderId="15" xfId="0" applyNumberFormat="1" applyFont="1" applyFill="1" applyBorder="1" applyAlignment="1">
      <alignment horizontal="center"/>
    </xf>
    <xf numFmtId="0" fontId="18" fillId="8" borderId="15" xfId="0" applyFont="1" applyFill="1" applyBorder="1" applyAlignment="1">
      <alignment horizontal="center"/>
    </xf>
  </cellXfs>
  <cellStyles count="2">
    <cellStyle name="Normal" xfId="0" builtinId="0"/>
    <cellStyle name="Notas" xfId="1" builtinId="10"/>
  </cellStyles>
  <dxfs count="20">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border>
    </dxf>
    <dxf>
      <numFmt numFmtId="0" formatCode="General"/>
      <alignment horizontal="center" vertical="bottom" textRotation="0" wrapText="0" indent="0" justifyLastLine="0" shrinkToFit="0" readingOrder="0"/>
      <border diagonalUp="0" diagonalDown="0" outline="0">
        <left style="thin">
          <color rgb="FF92D050"/>
        </left>
        <right style="thin">
          <color indexed="64"/>
        </right>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right style="thin">
          <color rgb="FF92D050"/>
        </right>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left" vertical="bottom" textRotation="0" wrapText="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fill>
        <patternFill patternType="solid">
          <fgColor indexed="64"/>
          <bgColor theme="7" tint="0.79998168889431442"/>
        </patternFill>
      </fill>
      <alignment horizontal="left" textRotation="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fill>
        <patternFill patternType="solid">
          <fgColor indexed="64"/>
          <bgColor theme="7" tint="0.79998168889431442"/>
        </patternFill>
      </fill>
      <alignment horizontal="left" textRotation="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fill>
        <patternFill patternType="solid">
          <fgColor indexed="64"/>
          <bgColor theme="7" tint="0.79998168889431442"/>
        </patternFill>
      </fill>
      <alignment horizontal="left" vertical="bottom" textRotation="0" wrapText="0" indent="0" justifyLastLine="0" shrinkToFit="0" readingOrder="0"/>
      <border outline="0">
        <left style="thin">
          <color rgb="FF92D050"/>
        </left>
        <right style="thin">
          <color rgb="FF92D050"/>
        </right>
      </border>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border outline="0">
        <left style="thin">
          <color rgb="FF92D050"/>
        </left>
        <right style="thin">
          <color rgb="FF92D050"/>
        </right>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theme="7" tint="0.79998168889431442"/>
        </patternFill>
      </fill>
      <alignment horizontal="left" vertical="bottom" textRotation="0" wrapText="0" indent="0" justifyLastLine="0" shrinkToFit="0" readingOrder="0"/>
      <border outline="0">
        <right style="thin">
          <color rgb="FF92D050"/>
        </right>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9"/>
    <tableColumn id="2" name="Fecha de Recepción" dataDxfId="8"/>
    <tableColumn id="3" name="Información Solicitada" dataDxfId="7"/>
    <tableColumn id="4" name="Trámite" dataDxfId="5"/>
    <tableColumn id="5" name="Respuesta" dataDxfId="6"/>
    <tableColumn id="6" name="Fecha de Respuesta" dataDxfId="10"/>
    <tableColumn id="13" name="Resultado" dataDxfId="4"/>
    <tableColumn id="8" name="Costo de Reproducción" dataDxfId="3"/>
    <tableColumn id="7" name="Medio de Notificación" dataDxfId="2"/>
    <tableColumn id="9" name="Costo de envio" dataDxfId="0"/>
    <tableColumn id="10" name="Mes de Recepción" dataDxfId="1">
      <calculatedColumnFormula>IF(Formato!$C10&lt;&gt;"",MONTH(C10),"")</calculatedColumnFormula>
    </tableColumn>
    <tableColumn id="11" name="Mes de Respuesta" dataDxfId="1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36" t="s">
        <v>2</v>
      </c>
      <c r="D1" s="36"/>
      <c r="E1" s="36"/>
    </row>
    <row r="2" spans="1:5" ht="85.5" customHeight="1" x14ac:dyDescent="0.2">
      <c r="A2" s="12">
        <v>34</v>
      </c>
      <c r="B2" s="12" t="s">
        <v>3</v>
      </c>
      <c r="C2" s="35" t="s">
        <v>4</v>
      </c>
      <c r="D2" s="35"/>
      <c r="E2" s="35"/>
    </row>
    <row r="3" spans="1:5" ht="64.5" customHeight="1" x14ac:dyDescent="0.2">
      <c r="A3" s="12">
        <v>54</v>
      </c>
      <c r="B3" s="12" t="s">
        <v>5</v>
      </c>
      <c r="C3" s="35" t="s">
        <v>6</v>
      </c>
      <c r="D3" s="35"/>
      <c r="E3" s="35"/>
    </row>
    <row r="4" spans="1:5" ht="69" customHeight="1" x14ac:dyDescent="0.2">
      <c r="A4" s="12">
        <v>54</v>
      </c>
      <c r="B4" s="12" t="s">
        <v>7</v>
      </c>
      <c r="C4" s="35" t="s">
        <v>8</v>
      </c>
      <c r="D4" s="35"/>
      <c r="E4" s="35"/>
    </row>
    <row r="10" spans="1:5" ht="15.75" x14ac:dyDescent="0.2">
      <c r="B10" s="34" t="s">
        <v>44</v>
      </c>
      <c r="C10" s="34"/>
    </row>
    <row r="12" spans="1:5" x14ac:dyDescent="0.2">
      <c r="B12" s="18"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22" t="s">
        <v>58</v>
      </c>
    </row>
    <row r="23" spans="2:3" x14ac:dyDescent="0.2">
      <c r="B23" s="10">
        <v>11</v>
      </c>
      <c r="C23" s="9" t="s">
        <v>59</v>
      </c>
    </row>
    <row r="24" spans="2:3" x14ac:dyDescent="0.2">
      <c r="B24" s="26">
        <v>12</v>
      </c>
      <c r="C24" s="27" t="s">
        <v>57</v>
      </c>
    </row>
    <row r="26" spans="2:3" ht="15.75" x14ac:dyDescent="0.2">
      <c r="B26" s="34" t="s">
        <v>43</v>
      </c>
      <c r="C26" s="34"/>
    </row>
    <row r="28" spans="2:3" x14ac:dyDescent="0.2">
      <c r="B28" s="18"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34" t="s">
        <v>45</v>
      </c>
      <c r="C34" s="34"/>
    </row>
    <row r="36" spans="2:3" x14ac:dyDescent="0.2">
      <c r="B36" s="18"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s="22" t="s">
        <v>50</v>
      </c>
    </row>
    <row r="42" spans="2:3" x14ac:dyDescent="0.2">
      <c r="B42" s="10">
        <v>6</v>
      </c>
      <c r="C42" s="2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9"/>
  <sheetViews>
    <sheetView showGridLines="0" tabSelected="1" zoomScale="90" zoomScaleNormal="90" workbookViewId="0">
      <selection activeCell="B11" sqref="B11"/>
    </sheetView>
  </sheetViews>
  <sheetFormatPr baseColWidth="10" defaultColWidth="9.140625" defaultRowHeight="12.75" x14ac:dyDescent="0.2"/>
  <cols>
    <col min="1" max="1" width="16.7109375" style="5" customWidth="1"/>
    <col min="2" max="2" width="29.5703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6">
        <v>1</v>
      </c>
      <c r="C1" s="38" t="s">
        <v>25</v>
      </c>
      <c r="D1" s="39"/>
      <c r="F1" s="2" t="s">
        <v>26</v>
      </c>
      <c r="G1" s="7" t="s">
        <v>27</v>
      </c>
      <c r="H1" s="6">
        <f>COUNTIF(Formato!$L$10:$L$19,B1)</f>
        <v>9</v>
      </c>
      <c r="I1" s="40" t="s">
        <v>28</v>
      </c>
      <c r="J1" s="41"/>
      <c r="K1" s="41"/>
      <c r="L1" s="41"/>
    </row>
    <row r="2" spans="1:16" ht="29.25" customHeight="1" thickBot="1" x14ac:dyDescent="0.25">
      <c r="B2" s="17" t="str">
        <f>IF(B1&gt;0, CHOOSE(B1,"Enero", "Febrero", "Marzo", "Abril", "Mayo", "Junio", "Julio", "Agosto","Septiembre","Octubre","Noviembre","Diciembre"),"Escriba arriba número de mes a reportar")</f>
        <v>Enero</v>
      </c>
      <c r="F2" s="3"/>
      <c r="G2" s="8" t="s">
        <v>29</v>
      </c>
      <c r="H2" s="6">
        <f>COUNTIF(Formato!$M$10:$M$19,B1)</f>
        <v>4</v>
      </c>
      <c r="I2" s="40" t="s">
        <v>30</v>
      </c>
      <c r="J2" s="41"/>
      <c r="K2" s="41"/>
      <c r="L2" s="41"/>
    </row>
    <row r="3" spans="1:16" ht="18.75" thickBot="1" x14ac:dyDescent="0.25">
      <c r="A3" s="2" t="s">
        <v>31</v>
      </c>
      <c r="B3" s="16">
        <v>2025</v>
      </c>
      <c r="D3" s="3"/>
      <c r="E3" s="14"/>
      <c r="F3" s="13"/>
      <c r="M3" s="19" t="s">
        <v>32</v>
      </c>
      <c r="N3" s="24"/>
    </row>
    <row r="4" spans="1:16" ht="32.25" customHeight="1" x14ac:dyDescent="0.2">
      <c r="M4" s="20">
        <v>1</v>
      </c>
      <c r="N4" s="25" t="s">
        <v>33</v>
      </c>
    </row>
    <row r="5" spans="1:16" ht="77.25" thickBot="1" x14ac:dyDescent="0.25">
      <c r="F5" s="9"/>
      <c r="M5" s="21">
        <v>2</v>
      </c>
      <c r="N5" s="23" t="s">
        <v>34</v>
      </c>
    </row>
    <row r="6" spans="1:16" ht="18" customHeight="1" x14ac:dyDescent="0.25">
      <c r="A6" s="37" t="s">
        <v>35</v>
      </c>
      <c r="B6" s="37"/>
      <c r="C6" s="37"/>
      <c r="D6" s="37"/>
      <c r="E6" s="37"/>
      <c r="F6" s="37"/>
      <c r="G6" s="37"/>
      <c r="H6" s="37"/>
      <c r="I6" s="37"/>
    </row>
    <row r="7" spans="1:16" x14ac:dyDescent="0.2">
      <c r="D7" s="42" t="s">
        <v>60</v>
      </c>
      <c r="E7" s="42"/>
      <c r="F7" s="42"/>
    </row>
    <row r="9" spans="1:16" s="1" customFormat="1" ht="44.25" customHeight="1" thickBot="1" x14ac:dyDescent="0.25">
      <c r="A9" s="30" t="s">
        <v>49</v>
      </c>
      <c r="B9" s="30" t="s">
        <v>55</v>
      </c>
      <c r="C9" s="30" t="s">
        <v>36</v>
      </c>
      <c r="D9" s="30" t="s">
        <v>37</v>
      </c>
      <c r="E9" s="30" t="s">
        <v>20</v>
      </c>
      <c r="F9" s="30" t="s">
        <v>9</v>
      </c>
      <c r="G9" s="30" t="s">
        <v>38</v>
      </c>
      <c r="H9" s="30" t="s">
        <v>54</v>
      </c>
      <c r="I9" s="30" t="s">
        <v>39</v>
      </c>
      <c r="J9" s="30" t="s">
        <v>56</v>
      </c>
      <c r="K9" s="30" t="s">
        <v>40</v>
      </c>
      <c r="L9" s="28" t="s">
        <v>41</v>
      </c>
      <c r="M9" s="15" t="s">
        <v>42</v>
      </c>
    </row>
    <row r="10" spans="1:16" x14ac:dyDescent="0.2">
      <c r="A10" s="31">
        <v>240469725000001</v>
      </c>
      <c r="B10" s="32" t="s">
        <v>68</v>
      </c>
      <c r="C10" s="44" t="s">
        <v>61</v>
      </c>
      <c r="D10" s="32" t="s">
        <v>76</v>
      </c>
      <c r="E10" s="44" t="s">
        <v>23</v>
      </c>
      <c r="F10" s="33" t="s">
        <v>17</v>
      </c>
      <c r="G10" s="43">
        <v>45677</v>
      </c>
      <c r="H10" s="32" t="s">
        <v>23</v>
      </c>
      <c r="I10" s="44">
        <v>0</v>
      </c>
      <c r="J10" s="44" t="s">
        <v>47</v>
      </c>
      <c r="K10" s="44">
        <v>0</v>
      </c>
      <c r="L10" s="29">
        <f>IF(Formato!$C10&lt;&gt;"",MONTH(C10),"")</f>
        <v>1</v>
      </c>
      <c r="M10" s="4">
        <f>IF(Formato!$G10&lt;&gt;"",MONTH(G10),"")</f>
        <v>1</v>
      </c>
      <c r="P10" s="9"/>
    </row>
    <row r="11" spans="1:16" x14ac:dyDescent="0.2">
      <c r="A11" s="31">
        <v>240469725000002</v>
      </c>
      <c r="B11" s="32" t="s">
        <v>69</v>
      </c>
      <c r="C11" s="44" t="s">
        <v>62</v>
      </c>
      <c r="D11" s="32" t="s">
        <v>77</v>
      </c>
      <c r="E11" s="44" t="s">
        <v>22</v>
      </c>
      <c r="F11" s="32" t="s">
        <v>11</v>
      </c>
      <c r="G11" s="43">
        <v>45695</v>
      </c>
      <c r="H11" s="32" t="s">
        <v>22</v>
      </c>
      <c r="I11" s="44">
        <v>0</v>
      </c>
      <c r="J11" s="44" t="s">
        <v>47</v>
      </c>
      <c r="K11" s="44">
        <v>0</v>
      </c>
      <c r="L11" s="29">
        <f>IF(Formato!$C11&lt;&gt;"",MONTH(C11),"")</f>
        <v>1</v>
      </c>
      <c r="M11" s="4">
        <f>IF(Formato!$G11&lt;&gt;"",MONTH(G11),"")</f>
        <v>2</v>
      </c>
      <c r="P11" s="9"/>
    </row>
    <row r="12" spans="1:16" x14ac:dyDescent="0.2">
      <c r="A12" s="31">
        <v>240469725000003</v>
      </c>
      <c r="B12" s="32" t="s">
        <v>70</v>
      </c>
      <c r="C12" s="44" t="s">
        <v>63</v>
      </c>
      <c r="D12" s="32" t="s">
        <v>78</v>
      </c>
      <c r="E12" s="44" t="s">
        <v>23</v>
      </c>
      <c r="F12" s="33" t="s">
        <v>17</v>
      </c>
      <c r="G12" s="43">
        <v>45693</v>
      </c>
      <c r="H12" s="32" t="s">
        <v>23</v>
      </c>
      <c r="I12" s="44">
        <v>0</v>
      </c>
      <c r="J12" s="44" t="s">
        <v>47</v>
      </c>
      <c r="K12" s="44">
        <v>0</v>
      </c>
      <c r="L12" s="29">
        <f>IF(Formato!$C12&lt;&gt;"",MONTH(C12),"")</f>
        <v>1</v>
      </c>
      <c r="M12" s="4">
        <f>IF(Formato!$G12&lt;&gt;"",MONTH(G12),"")</f>
        <v>2</v>
      </c>
      <c r="P12" s="9"/>
    </row>
    <row r="13" spans="1:16" x14ac:dyDescent="0.2">
      <c r="A13" s="31">
        <v>240469725000004</v>
      </c>
      <c r="B13" s="32" t="s">
        <v>71</v>
      </c>
      <c r="C13" s="44" t="s">
        <v>63</v>
      </c>
      <c r="D13" s="32" t="s">
        <v>79</v>
      </c>
      <c r="E13" s="44" t="s">
        <v>23</v>
      </c>
      <c r="F13" s="33" t="s">
        <v>17</v>
      </c>
      <c r="G13" s="43">
        <v>45692</v>
      </c>
      <c r="H13" s="32" t="s">
        <v>23</v>
      </c>
      <c r="I13" s="44">
        <v>0</v>
      </c>
      <c r="J13" s="44" t="s">
        <v>47</v>
      </c>
      <c r="K13" s="44">
        <v>0</v>
      </c>
      <c r="L13" s="29">
        <f>IF(Formato!$C13&lt;&gt;"",MONTH(C13),"")</f>
        <v>1</v>
      </c>
      <c r="M13" s="4">
        <f>IF(Formato!$G13&lt;&gt;"",MONTH(G13),"")</f>
        <v>2</v>
      </c>
    </row>
    <row r="14" spans="1:16" x14ac:dyDescent="0.2">
      <c r="A14" s="31">
        <v>240469725000005</v>
      </c>
      <c r="B14" s="32" t="s">
        <v>72</v>
      </c>
      <c r="C14" s="44" t="s">
        <v>63</v>
      </c>
      <c r="D14" s="32" t="s">
        <v>80</v>
      </c>
      <c r="E14" s="44" t="s">
        <v>23</v>
      </c>
      <c r="F14" s="33" t="s">
        <v>17</v>
      </c>
      <c r="G14" s="43">
        <v>45693</v>
      </c>
      <c r="H14" s="32" t="s">
        <v>23</v>
      </c>
      <c r="I14" s="44">
        <v>0</v>
      </c>
      <c r="J14" s="44" t="s">
        <v>47</v>
      </c>
      <c r="K14" s="44">
        <v>0</v>
      </c>
      <c r="L14" s="29">
        <f>IF(Formato!$C14&lt;&gt;"",MONTH(C14),"")</f>
        <v>1</v>
      </c>
      <c r="M14" s="4">
        <f>IF(Formato!$G14&lt;&gt;"",MONTH(G14),"")</f>
        <v>2</v>
      </c>
    </row>
    <row r="15" spans="1:16" x14ac:dyDescent="0.2">
      <c r="A15" s="31">
        <v>240469725000006</v>
      </c>
      <c r="B15" s="32" t="s">
        <v>73</v>
      </c>
      <c r="C15" s="44" t="s">
        <v>64</v>
      </c>
      <c r="D15" s="32" t="s">
        <v>81</v>
      </c>
      <c r="E15" s="44" t="s">
        <v>23</v>
      </c>
      <c r="F15" s="32" t="s">
        <v>16</v>
      </c>
      <c r="G15" s="43">
        <v>45684</v>
      </c>
      <c r="H15" s="32" t="s">
        <v>23</v>
      </c>
      <c r="I15" s="44">
        <v>0</v>
      </c>
      <c r="J15" s="44" t="s">
        <v>47</v>
      </c>
      <c r="K15" s="44">
        <v>0</v>
      </c>
      <c r="L15" s="29">
        <f>IF(Formato!$C15&lt;&gt;"",MONTH(C15),"")</f>
        <v>1</v>
      </c>
      <c r="M15" s="4">
        <f>IF(Formato!$G15&lt;&gt;"",MONTH(G15),"")</f>
        <v>1</v>
      </c>
    </row>
    <row r="16" spans="1:16" x14ac:dyDescent="0.2">
      <c r="A16" s="31">
        <v>240469725000007</v>
      </c>
      <c r="B16" s="32" t="s">
        <v>74</v>
      </c>
      <c r="C16" s="44" t="s">
        <v>64</v>
      </c>
      <c r="D16" s="32" t="s">
        <v>82</v>
      </c>
      <c r="E16" s="44" t="s">
        <v>23</v>
      </c>
      <c r="F16" s="32" t="s">
        <v>11</v>
      </c>
      <c r="G16" s="43">
        <v>45694</v>
      </c>
      <c r="H16" s="32" t="s">
        <v>23</v>
      </c>
      <c r="I16" s="44">
        <v>0</v>
      </c>
      <c r="J16" s="44" t="s">
        <v>47</v>
      </c>
      <c r="K16" s="44">
        <v>0</v>
      </c>
      <c r="L16" s="29">
        <f>IF(Formato!$C16&lt;&gt;"",MONTH(C16),"")</f>
        <v>1</v>
      </c>
      <c r="M16" s="4">
        <f>IF(Formato!$G16&lt;&gt;"",MONTH(G16),"")</f>
        <v>2</v>
      </c>
    </row>
    <row r="17" spans="1:13" x14ac:dyDescent="0.2">
      <c r="A17" s="31">
        <v>240469725000008</v>
      </c>
      <c r="B17" s="32" t="s">
        <v>74</v>
      </c>
      <c r="C17" s="44" t="s">
        <v>65</v>
      </c>
      <c r="D17" s="32" t="s">
        <v>83</v>
      </c>
      <c r="E17" s="44" t="s">
        <v>23</v>
      </c>
      <c r="F17" s="32" t="s">
        <v>16</v>
      </c>
      <c r="G17" s="43">
        <v>45684</v>
      </c>
      <c r="H17" s="32" t="s">
        <v>23</v>
      </c>
      <c r="I17" s="44">
        <v>0</v>
      </c>
      <c r="J17" s="44" t="s">
        <v>47</v>
      </c>
      <c r="K17" s="44">
        <v>0</v>
      </c>
      <c r="L17" s="29">
        <f>IF(Formato!$C17&lt;&gt;"",MONTH(C17),"")</f>
        <v>1</v>
      </c>
      <c r="M17" s="4">
        <f>IF(Formato!$G17&lt;&gt;"",MONTH(G17),"")</f>
        <v>1</v>
      </c>
    </row>
    <row r="18" spans="1:13" x14ac:dyDescent="0.2">
      <c r="A18" s="31">
        <v>240469725000009</v>
      </c>
      <c r="B18" s="32" t="s">
        <v>75</v>
      </c>
      <c r="C18" s="44" t="s">
        <v>66</v>
      </c>
      <c r="D18" s="32" t="s">
        <v>84</v>
      </c>
      <c r="E18" s="44" t="s">
        <v>23</v>
      </c>
      <c r="F18" s="32" t="s">
        <v>57</v>
      </c>
      <c r="G18" s="43">
        <v>45699</v>
      </c>
      <c r="H18" s="32" t="s">
        <v>23</v>
      </c>
      <c r="I18" s="44">
        <v>0</v>
      </c>
      <c r="J18" s="44" t="s">
        <v>47</v>
      </c>
      <c r="K18" s="44">
        <v>0</v>
      </c>
      <c r="L18" s="29">
        <f>IF(Formato!$C18&lt;&gt;"",MONTH(C18),"")</f>
        <v>1</v>
      </c>
      <c r="M18" s="4">
        <f>IF(Formato!$G18&lt;&gt;"",MONTH(G18),"")</f>
        <v>2</v>
      </c>
    </row>
    <row r="19" spans="1:13" x14ac:dyDescent="0.2">
      <c r="A19" s="31">
        <v>240469725000010</v>
      </c>
      <c r="B19" s="32" t="s">
        <v>70</v>
      </c>
      <c r="C19" s="44" t="s">
        <v>67</v>
      </c>
      <c r="D19" s="32" t="s">
        <v>85</v>
      </c>
      <c r="E19" s="44" t="s">
        <v>23</v>
      </c>
      <c r="F19" s="32" t="s">
        <v>16</v>
      </c>
      <c r="G19" s="43">
        <v>45688</v>
      </c>
      <c r="H19" s="32" t="s">
        <v>23</v>
      </c>
      <c r="I19" s="44">
        <v>0</v>
      </c>
      <c r="J19" s="44" t="s">
        <v>47</v>
      </c>
      <c r="K19" s="44">
        <v>0</v>
      </c>
      <c r="L19" s="29">
        <f>IF(Formato!$C19&lt;&gt;"",MONTH(C19),"")</f>
        <v>12</v>
      </c>
      <c r="M19" s="4">
        <f>IF(Formato!$G19&lt;&gt;"",MONTH(G19),"")</f>
        <v>1</v>
      </c>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 F15:F19">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12:F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H10:H19 E10:E1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2025-02-07T18:29:21Z</dcterms:modified>
</cp:coreProperties>
</file>