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0730" windowHeight="8385"/>
  </bookViews>
  <sheets>
    <sheet name="Reporte de Formatos" sheetId="1" r:id="rId1"/>
    <sheet name="Tabla_549896" sheetId="2" r:id="rId2"/>
  </sheets>
  <definedNames>
    <definedName name="_xlnm._FilterDatabase" localSheetId="1" hidden="1">Tabla_549896!$A$3:$I$234</definedName>
  </definedNames>
  <calcPr calcId="145621"/>
</workbook>
</file>

<file path=xl/calcChain.xml><?xml version="1.0" encoding="utf-8"?>
<calcChain xmlns="http://schemas.openxmlformats.org/spreadsheetml/2006/main">
  <c r="H191" i="2" l="1"/>
  <c r="I191" i="2"/>
  <c r="I166" i="2"/>
  <c r="I153" i="2"/>
  <c r="I4" i="2"/>
  <c r="I26" i="2"/>
  <c r="I84" i="2"/>
  <c r="H26" i="2"/>
  <c r="F4" i="2" l="1"/>
  <c r="F84" i="2"/>
  <c r="F191" i="2"/>
  <c r="H4" i="2"/>
  <c r="H232" i="2"/>
  <c r="H166" i="2"/>
  <c r="F232" i="2"/>
  <c r="F166" i="2"/>
  <c r="F153" i="2"/>
  <c r="F26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3" i="2" s="1"/>
  <c r="A234" i="2" s="1"/>
  <c r="I232" i="2" l="1"/>
</calcChain>
</file>

<file path=xl/sharedStrings.xml><?xml version="1.0" encoding="utf-8"?>
<sst xmlns="http://schemas.openxmlformats.org/spreadsheetml/2006/main" count="305" uniqueCount="218">
  <si>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</si>
  <si>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</si>
  <si>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</si>
  <si>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</si>
  <si>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</si>
  <si>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</si>
  <si>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</si>
  <si>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</si>
  <si>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</si>
  <si>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</si>
  <si>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</si>
  <si>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</si>
  <si>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</si>
  <si>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</si>
  <si>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</si>
  <si>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</si>
  <si>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</si>
  <si>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</si>
  <si>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</si>
  <si>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</si>
  <si>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</si>
  <si>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</si>
  <si>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</si>
  <si>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</si>
  <si>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</si>
  <si>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</si>
  <si>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</si>
  <si>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</si>
  <si>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</si>
  <si>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</si>
  <si>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</si>
  <si>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</si>
  <si>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</si>
  <si>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</si>
  <si>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</si>
  <si>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</si>
  <si>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</si>
  <si>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</si>
  <si>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</si>
  <si>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</si>
  <si>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</si>
  <si>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</si>
  <si>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</si>
  <si>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</si>
  <si>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</si>
  <si>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</si>
  <si>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</si>
  <si>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</si>
  <si>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</si>
  <si>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</si>
  <si>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</si>
  <si>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</t>
  </si>
  <si>
    <t>SERVICIOS PERSONALES</t>
  </si>
  <si>
    <t>REMUNERACIONES AL PERSONAL DE CARÁCTER PERMANENTE</t>
  </si>
  <si>
    <t xml:space="preserve">  Dietas</t>
  </si>
  <si>
    <t xml:space="preserve">  Sueldos base al personal permanente</t>
  </si>
  <si>
    <t>Remuneraciones al personal de carácter transitorio</t>
  </si>
  <si>
    <t xml:space="preserve">  Honorarios asimilables a salarios</t>
  </si>
  <si>
    <t xml:space="preserve">  Honorarios  Asimilables a Salarios</t>
  </si>
  <si>
    <t xml:space="preserve">  Sueldos base al personal eventual</t>
  </si>
  <si>
    <t xml:space="preserve">  SUELDOS BASE AL PERSONAL EVENTUAL</t>
  </si>
  <si>
    <t>REMUNERACIONES ADICIONALES Y ESPECIALES</t>
  </si>
  <si>
    <t xml:space="preserve">  Primas de vacaciones, dominical y gratificación de fin de año</t>
  </si>
  <si>
    <t xml:space="preserve">  PRIMA VACACIONAL</t>
  </si>
  <si>
    <t xml:space="preserve">  GRATIFICACION DE FIN DE AÑO</t>
  </si>
  <si>
    <t xml:space="preserve">  Horas extraordinarias</t>
  </si>
  <si>
    <t xml:space="preserve">  REMUNERACIONES POR HORAS EXTRAORDINARIAS</t>
  </si>
  <si>
    <t xml:space="preserve">  Compensaciones</t>
  </si>
  <si>
    <t>OTRAS PRESTACIONES SOCIALES Y ECONÓMICAS</t>
  </si>
  <si>
    <t xml:space="preserve">  Indemnizaciones</t>
  </si>
  <si>
    <t>MATERIALES Y SUMINISTRO</t>
  </si>
  <si>
    <t>Materiales de administración, emisión de docuemntos y artículos de oficiales</t>
  </si>
  <si>
    <t xml:space="preserve">  Materiales, útiles y equipos menores de oficina</t>
  </si>
  <si>
    <t xml:space="preserve">  Materiales y útiles de impresión y reproducción</t>
  </si>
  <si>
    <t xml:space="preserve">  Material estadístico y geográfico</t>
  </si>
  <si>
    <t xml:space="preserve">  Materiales, útiles y equipos menores de tecnologías de la información y comunicaciones</t>
  </si>
  <si>
    <t xml:space="preserve">  Material impreso e información digital</t>
  </si>
  <si>
    <t xml:space="preserve">  Material de limpieza</t>
  </si>
  <si>
    <t xml:space="preserve">  Materiales para el registro e identificación de bienes y personas</t>
  </si>
  <si>
    <t>ALIMENTOS Y UTENSILIOS</t>
  </si>
  <si>
    <t xml:space="preserve">  Productos alimenticios para personas</t>
  </si>
  <si>
    <t xml:space="preserve">  ALIMENTACION EN OFICINAS O LUGARES DE TRABAJO</t>
  </si>
  <si>
    <t xml:space="preserve">  Utensilios para el servicio de alimentación</t>
  </si>
  <si>
    <t>MATERIALES Y ARTÍCULOS DE CONSTRUCCIÓN Y DE REPARACIÓN</t>
  </si>
  <si>
    <t xml:space="preserve">  Productos minerales no metálicos</t>
  </si>
  <si>
    <t xml:space="preserve">  Cemento y productos de concreto</t>
  </si>
  <si>
    <t xml:space="preserve">  Cal, yeso y productos de yeso</t>
  </si>
  <si>
    <t xml:space="preserve">  Madera y productos de madera</t>
  </si>
  <si>
    <t xml:space="preserve">  Material eléctrico y electrónico</t>
  </si>
  <si>
    <t xml:space="preserve">  Artículos metálicos para la construcción</t>
  </si>
  <si>
    <t xml:space="preserve">  Materiales complementarios</t>
  </si>
  <si>
    <t xml:space="preserve">  Otros materiales y artículos de construcción y reparación</t>
  </si>
  <si>
    <t>Productos químicos, farmacéuticos y de laboratorios</t>
  </si>
  <si>
    <t xml:space="preserve">  Medicinas y productos farmacéuticos</t>
  </si>
  <si>
    <t>COMBUSTIBLES, LUBRICANTES Y ADITIVOS</t>
  </si>
  <si>
    <t xml:space="preserve">  Combustibles, lubricantes y aditivos</t>
  </si>
  <si>
    <t>VESTUARIO, BLANCOS, PRENDAS DE PROTECCIÓN Y ARTÍCULOS DEPORTIVOS</t>
  </si>
  <si>
    <t xml:space="preserve">  Vestuario y uniformes</t>
  </si>
  <si>
    <t xml:space="preserve">  Artículos deportivos</t>
  </si>
  <si>
    <t>HERRAMIENTAS, REFACCIONES Y ACCESORIOS MENORES</t>
  </si>
  <si>
    <t xml:space="preserve">  Herramientas menores</t>
  </si>
  <si>
    <t xml:space="preserve">  Refacciones y accesorios menores de equipo de cómputo y tecnologías de información</t>
  </si>
  <si>
    <t xml:space="preserve">  Refacciones y accesorios menores de equipo de cómputo y tecnologías de la información</t>
  </si>
  <si>
    <t xml:space="preserve">  Refacciones y accesorios menores de equipo de transporte</t>
  </si>
  <si>
    <t xml:space="preserve">  Refacciones y accesorios menores de otros bienes muebles</t>
  </si>
  <si>
    <t xml:space="preserve">  Refacciones y accesorios menores otros bienes muebles</t>
  </si>
  <si>
    <t>SERVICIOS GENERALES</t>
  </si>
  <si>
    <t>SERVICIOS BÁSICOS</t>
  </si>
  <si>
    <t xml:space="preserve">  Energía eléctrica</t>
  </si>
  <si>
    <t xml:space="preserve">  OTROS PAGOS DERIVADOS DE LA PREST.DEL SERV. ELECTRICO</t>
  </si>
  <si>
    <t xml:space="preserve">  Gas</t>
  </si>
  <si>
    <t xml:space="preserve">  GAS</t>
  </si>
  <si>
    <t xml:space="preserve">  Telefonia Tradicional</t>
  </si>
  <si>
    <t xml:space="preserve">  Telefonía tradicional</t>
  </si>
  <si>
    <t xml:space="preserve">  Telefonia celular</t>
  </si>
  <si>
    <t xml:space="preserve">  Telefonía celular</t>
  </si>
  <si>
    <t xml:space="preserve">  Servicios de acceso a Internet, redes y procesamiento de información</t>
  </si>
  <si>
    <t xml:space="preserve">  Servicios de acceso de Internet, redes y procesamiento de información</t>
  </si>
  <si>
    <t xml:space="preserve">  Servicios postales y telegráficos</t>
  </si>
  <si>
    <t>SERVICIOS DE ARRENDAMIENTO</t>
  </si>
  <si>
    <t xml:space="preserve">  Arrendamiento de edificios</t>
  </si>
  <si>
    <t xml:space="preserve">  Arrendamiento de mobiliario y equipo de administración, educacional y recreativo</t>
  </si>
  <si>
    <t xml:space="preserve">  Arrendamiento de maquinaria, otros equipos y herramientas</t>
  </si>
  <si>
    <t>SERVICIOS PROFESIONALES, CIENTÍFICOS, TÉCNICOS Y OTROS SERVICIOS</t>
  </si>
  <si>
    <t xml:space="preserve">  Servicios de consultoría administrativa, procesos, técnicas y en tecnologías de la informacíon</t>
  </si>
  <si>
    <t xml:space="preserve">  Servicios de consultoría administrativa, procesos, técnica y en tecnologías de la información</t>
  </si>
  <si>
    <t xml:space="preserve">  Servicios de capacitación</t>
  </si>
  <si>
    <t xml:space="preserve">  Servicios profesionales, científicos y técnoicos integrales</t>
  </si>
  <si>
    <t xml:space="preserve">  Servicios profesionales, científicos y técnicos integrales</t>
  </si>
  <si>
    <t>SERVICIOS FINANCIEROS, BANCARIOS Y COMERCIALES</t>
  </si>
  <si>
    <t xml:space="preserve">  Servicios financieros y bancarios</t>
  </si>
  <si>
    <t xml:space="preserve">  Seguro de bienes patrimoniales</t>
  </si>
  <si>
    <t xml:space="preserve">  Fletes y maniobras</t>
  </si>
  <si>
    <t>SERVICIOS DE INSTALACIÓN, REPARACIÓN, MANTENIMIENTO Y CONSERVACIÓN</t>
  </si>
  <si>
    <t xml:space="preserve">  Conservación y mantenimiento menor de inmuebles</t>
  </si>
  <si>
    <t xml:space="preserve">  Instalación, reparación y mantenimiento de mobiliario y equipo de administración, educacional y recreativo</t>
  </si>
  <si>
    <t xml:space="preserve">  Instalación, reparación y mantenimiento de equipo de cómputo y tecnologías de la información</t>
  </si>
  <si>
    <t xml:space="preserve">  Reparación y mantenimiento de equipo de transporte</t>
  </si>
  <si>
    <t xml:space="preserve">  Instalación, reparación y mantenimiento de maquinaria y otros equipos y herramienta</t>
  </si>
  <si>
    <t xml:space="preserve">  Instalación, reparación y mantenimiento de maquinaria, otros equipos y herramienta</t>
  </si>
  <si>
    <t>SERVICIOS DE COMUNICACIÓN SOCIAL Y PUBLICIDAD</t>
  </si>
  <si>
    <t xml:space="preserve">  Difusión por radio,televisión y otros medios de mensaje sobre programas y actividades gubernamentales</t>
  </si>
  <si>
    <t xml:space="preserve">  Difusión por radio, televisión y otros medios de mensajes sobre programas y actividades gubernamentales</t>
  </si>
  <si>
    <t>Servicios de traslados y viáticos</t>
  </si>
  <si>
    <t xml:space="preserve">  Viáticos en el pais</t>
  </si>
  <si>
    <t xml:space="preserve">  Viáticos en el país</t>
  </si>
  <si>
    <t>SERVICIOS OFICIALES</t>
  </si>
  <si>
    <t xml:space="preserve">  Gastos de orden social y cultural</t>
  </si>
  <si>
    <t xml:space="preserve">  Exposiciones</t>
  </si>
  <si>
    <t xml:space="preserve">  Gastos de representación</t>
  </si>
  <si>
    <t>OTROS SERVICIOS GENERALES</t>
  </si>
  <si>
    <t xml:space="preserve">  Servicios funerales y de cementerios</t>
  </si>
  <si>
    <t xml:space="preserve">  Servicios funerarios y de cementerios</t>
  </si>
  <si>
    <t xml:space="preserve">  Impuestos y derechos</t>
  </si>
  <si>
    <t xml:space="preserve">  Penas, multas, accesorios y actualizaciones</t>
  </si>
  <si>
    <t xml:space="preserve">  Otros gastos por responsabilidades</t>
  </si>
  <si>
    <t>TRANSFERENCIAS, ASIGNACIONES, SUBSIDIOS Y OTROS SERVICIOS</t>
  </si>
  <si>
    <t>AYUDAS SOCIALES</t>
  </si>
  <si>
    <t xml:space="preserve">  Ayudas sociales a personas</t>
  </si>
  <si>
    <t xml:space="preserve">  Becas y otras ayudas para programas de capacitación</t>
  </si>
  <si>
    <t xml:space="preserve">  Ayudas sociales a instituciones de enseñanza</t>
  </si>
  <si>
    <t xml:space="preserve">  AYUDAS SOCIALES A INSTITUCIONES DE ENSEÑANZA</t>
  </si>
  <si>
    <t xml:space="preserve">  Ayudas por desastres naturales y otros siniestros</t>
  </si>
  <si>
    <t>PENSIONES Y JUBILACIONES</t>
  </si>
  <si>
    <t xml:space="preserve">  Pensiones</t>
  </si>
  <si>
    <t xml:space="preserve">  PENSIONES</t>
  </si>
  <si>
    <t>BIENES MUEBLES, INMUEBLES E INTANGIBLES</t>
  </si>
  <si>
    <t>MOBILIARIO Y EQUIPO DE ADMINISTRACIÓN</t>
  </si>
  <si>
    <t xml:space="preserve">  Muebles de oficina y estantería</t>
  </si>
  <si>
    <t xml:space="preserve">  Equipos de cómputo y de tecnologías de la información</t>
  </si>
  <si>
    <t xml:space="preserve">  Equipo de cómputo y de tecnología de la información</t>
  </si>
  <si>
    <t xml:space="preserve">  Otro mobiliario y equipo de administración</t>
  </si>
  <si>
    <t xml:space="preserve">  Otros mobiliarios y equipos de administración</t>
  </si>
  <si>
    <t>MOBILIARIO Y EQUIPO EDUCACIONAL Y RECREATIVO</t>
  </si>
  <si>
    <t xml:space="preserve">  Otro mobiliario y equipo educacional y recreativo</t>
  </si>
  <si>
    <t>VEHÍCULOS Y EQUIPO DE TRANSPORTE</t>
  </si>
  <si>
    <t xml:space="preserve">  Automóviles y Equipo Terrestre</t>
  </si>
  <si>
    <t xml:space="preserve">  Vehículos y equipo terrestre</t>
  </si>
  <si>
    <t>MAQUINARIA, OTROS EQUIPOS Y HERRAMIENTAS</t>
  </si>
  <si>
    <t xml:space="preserve">  Equipo de comunicación y telecomunicación</t>
  </si>
  <si>
    <t xml:space="preserve">  Herramientas y máquinas-herramientas</t>
  </si>
  <si>
    <t xml:space="preserve">  Herramientas y máquinas-herramienta</t>
  </si>
  <si>
    <t>BIENES INMUEBLES</t>
  </si>
  <si>
    <t xml:space="preserve">  Terrenos</t>
  </si>
  <si>
    <t>ACTIVOS INTANGIBLES</t>
  </si>
  <si>
    <t xml:space="preserve">  Software</t>
  </si>
  <si>
    <t>INVERSIÓN PÚBLICA</t>
  </si>
  <si>
    <t>OBRA PÚBLICA EN BIENES DE DOMINIO PÚBLICO</t>
  </si>
  <si>
    <t xml:space="preserve">  Edificación habitacional</t>
  </si>
  <si>
    <t xml:space="preserve">  Edificación no habitacional</t>
  </si>
  <si>
    <t xml:space="preserve">  EDIFICACIÓN NO HABITACIONAL</t>
  </si>
  <si>
    <t xml:space="preserve">  CONSTRUCCION Y/O REHABILITACION DE ESC Y ESPACIOS EDUCATIVOS</t>
  </si>
  <si>
    <t xml:space="preserve">  CONSTRUCCION Y/O REHABILITACION DE HOSPITALES Y CENTRO DE SALUD</t>
  </si>
  <si>
    <t xml:space="preserve">  CONSTRUCCION Y/O REHABILITACION DE ESPACIOS DEPORTIVOS</t>
  </si>
  <si>
    <t xml:space="preserve">  CONSTRUCCION Y/O REHABILITACION DE INFRAESTRUCTURA CULTURAL</t>
  </si>
  <si>
    <t xml:space="preserve">  CONSTRUCCION Y/O REHABILITACION DE INFRAESTRUCTURA SOCIAL</t>
  </si>
  <si>
    <t xml:space="preserve">  Construcción de obras para el abastecimiento de agua, petróleo, gas, electricidad y telecomunicaciones</t>
  </si>
  <si>
    <t xml:space="preserve">  División de terrenos y construcción de obras de urbanización</t>
  </si>
  <si>
    <t xml:space="preserve">  DIVISIÓN DE TERRENOS Y CONSTRUCCIÓN DE OBRAS DE URBANIZACIÓN</t>
  </si>
  <si>
    <t xml:space="preserve">  Construccion de vías de comunicación</t>
  </si>
  <si>
    <t xml:space="preserve">  CONSTRUCCIÓN DE VÍAS DE COMUNICACIÓN</t>
  </si>
  <si>
    <t xml:space="preserve">  Otras construcciones de ingeniería civil u obra pesada</t>
  </si>
  <si>
    <t xml:space="preserve">  OTRAS CONSTRUCCIONES DE INGENIERÍA CIVIL U OBRA PESADA</t>
  </si>
  <si>
    <t>OBRA PÚBLICA EN BIENES PROPIOS</t>
  </si>
  <si>
    <t xml:space="preserve">  Construcción de vías de comunicación</t>
  </si>
  <si>
    <t xml:space="preserve">  Instalaciones y equipamiento en construcciones</t>
  </si>
  <si>
    <t>PROYECTOS PRODUCTIVOS Y ACCIONES DE FOMENTO</t>
  </si>
  <si>
    <t xml:space="preserve">  Estudios, formulación y evaluación de proyectos productivos no incluidos en conceptos anteriores de este capítulo</t>
  </si>
  <si>
    <t xml:space="preserve">  Ejecucion de proyectos productivos no incluidos en conceptos anteriores de este capítulo</t>
  </si>
  <si>
    <t xml:space="preserve">  Ejecución de proyectos productivos no incluidos en conceptos anteriores de este capítulo</t>
  </si>
  <si>
    <t xml:space="preserve">  PROYECTOS PRODUCTIVOS Y ACCIONES DE FOMENTO AGROPECUARIO</t>
  </si>
  <si>
    <t xml:space="preserve">  PROYECTOS PRODUCTIVOS Y ACCIONES DE FOMENTO EN MATERIA DE SEGURIDAD PUBLICA</t>
  </si>
  <si>
    <t>PROVISIONES PARA CONTINGENCIAS Y OTRAS EROGACIONES ESPECIALES</t>
  </si>
  <si>
    <t xml:space="preserve">  Contingencias por fenómenos naturales</t>
  </si>
  <si>
    <t>DEUDA PÚBLICA</t>
  </si>
  <si>
    <t>ADEUDOS DE EJERCICIOS FISCALES ANTERIORES (ADEFAS)</t>
  </si>
  <si>
    <t xml:space="preserve">  ADEFAS</t>
  </si>
  <si>
    <t>http://www.cegaipslp.org.mx/HV2019Tres.nsf/nombre_de_la_vista/EB44AD835CD149908625844100649B94/$File/LTAIPSLP84XXVIB+EstadoPresupuestoEgresos.pdf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</si>
</sst>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0"/>
      <color indexed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5" borderId="0" xfId="1" applyFill="1"/>
    <xf numFmtId="0" fontId="4" fillId="0" borderId="0" xfId="0" applyFont="1" applyAlignment="1" applyProtection="1">
      <alignment vertical="center"/>
    </xf>
    <xf numFmtId="0" fontId="5" fillId="3" borderId="0" xfId="0" applyNumberFormat="1" applyFont="1" applyFill="1" applyBorder="1" applyAlignment="1" applyProtection="1">
      <alignment vertical="top" wrapText="1"/>
    </xf>
    <xf numFmtId="7" fontId="5" fillId="3" borderId="0" xfId="0" applyNumberFormat="1" applyFont="1" applyFill="1" applyBorder="1" applyAlignment="1" applyProtection="1">
      <alignment horizontal="right" vertical="top" wrapText="1"/>
    </xf>
    <xf numFmtId="7" fontId="5" fillId="3" borderId="0" xfId="0" applyNumberFormat="1" applyFont="1" applyFill="1" applyBorder="1" applyAlignment="1" applyProtection="1">
      <alignment vertical="top" wrapText="1"/>
    </xf>
    <xf numFmtId="0" fontId="6" fillId="0" borderId="0" xfId="0" applyFont="1" applyAlignment="1"/>
    <xf numFmtId="0" fontId="4" fillId="3" borderId="0" xfId="0" applyFont="1" applyFill="1" applyBorder="1" applyAlignment="1" applyProtection="1">
      <alignment vertical="center"/>
    </xf>
    <xf numFmtId="0" fontId="6" fillId="3" borderId="0" xfId="0" applyNumberFormat="1" applyFont="1" applyFill="1" applyBorder="1" applyAlignment="1" applyProtection="1">
      <alignment vertical="top" wrapText="1"/>
    </xf>
    <xf numFmtId="7" fontId="6" fillId="3" borderId="0" xfId="0" applyNumberFormat="1" applyFont="1" applyFill="1" applyBorder="1" applyAlignment="1" applyProtection="1">
      <alignment horizontal="right" vertical="top" wrapText="1"/>
    </xf>
    <xf numFmtId="7" fontId="7" fillId="3" borderId="0" xfId="0" applyNumberFormat="1" applyFont="1" applyFill="1" applyBorder="1" applyAlignment="1" applyProtection="1">
      <alignment vertical="top" wrapText="1"/>
    </xf>
    <xf numFmtId="7" fontId="6" fillId="3" borderId="0" xfId="0" applyNumberFormat="1" applyFont="1" applyFill="1" applyBorder="1" applyAlignment="1" applyProtection="1">
      <alignment vertical="top" wrapText="1"/>
    </xf>
    <xf numFmtId="0" fontId="6" fillId="0" borderId="0" xfId="0" applyFont="1"/>
    <xf numFmtId="7" fontId="8" fillId="3" borderId="0" xfId="0" applyNumberFormat="1" applyFont="1" applyFill="1" applyBorder="1" applyAlignment="1" applyProtection="1">
      <alignment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H8" sqref="H8: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20" t="s">
        <v>23</v>
      </c>
      <c r="B6" s="21"/>
      <c r="C6" s="21"/>
      <c r="D6" s="21"/>
      <c r="E6" s="21"/>
      <c r="F6" s="21"/>
      <c r="G6" s="21"/>
      <c r="H6" s="21"/>
      <c r="I6" s="2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43617</v>
      </c>
      <c r="C8" s="3">
        <v>43646</v>
      </c>
      <c r="D8" s="6">
        <v>1</v>
      </c>
      <c r="E8" s="5" t="s">
        <v>217</v>
      </c>
      <c r="F8" t="s">
        <v>51</v>
      </c>
      <c r="G8" s="3">
        <v>43701</v>
      </c>
      <c r="H8" s="3">
        <v>43670</v>
      </c>
    </row>
    <row r="9" spans="1:9" x14ac:dyDescent="0.25">
      <c r="A9" s="19">
        <v>2019</v>
      </c>
      <c r="B9" s="3">
        <v>43617</v>
      </c>
      <c r="C9" s="3">
        <v>43646</v>
      </c>
      <c r="D9" s="11">
        <v>23</v>
      </c>
      <c r="E9" s="5" t="s">
        <v>217</v>
      </c>
      <c r="F9" s="4" t="s">
        <v>51</v>
      </c>
      <c r="G9" s="3">
        <v>43701</v>
      </c>
      <c r="H9" s="3">
        <v>43670</v>
      </c>
    </row>
    <row r="10" spans="1:9" x14ac:dyDescent="0.25">
      <c r="A10" s="19">
        <v>2019</v>
      </c>
      <c r="B10" s="3">
        <v>43617</v>
      </c>
      <c r="C10" s="3">
        <v>43646</v>
      </c>
      <c r="D10" s="11">
        <v>81</v>
      </c>
      <c r="E10" s="5" t="s">
        <v>217</v>
      </c>
      <c r="F10" s="4" t="s">
        <v>51</v>
      </c>
      <c r="G10" s="3">
        <v>43701</v>
      </c>
      <c r="H10" s="3">
        <v>43670</v>
      </c>
    </row>
    <row r="11" spans="1:9" x14ac:dyDescent="0.25">
      <c r="A11" s="19">
        <v>2019</v>
      </c>
      <c r="B11" s="3">
        <v>43617</v>
      </c>
      <c r="C11" s="3">
        <v>43646</v>
      </c>
      <c r="D11" s="11">
        <v>150</v>
      </c>
      <c r="E11" s="5" t="s">
        <v>217</v>
      </c>
      <c r="F11" s="4" t="s">
        <v>51</v>
      </c>
      <c r="G11" s="3">
        <v>43701</v>
      </c>
      <c r="H11" s="3">
        <v>43670</v>
      </c>
    </row>
    <row r="12" spans="1:9" x14ac:dyDescent="0.25">
      <c r="A12" s="19">
        <v>2019</v>
      </c>
      <c r="B12" s="3">
        <v>43617</v>
      </c>
      <c r="C12" s="3">
        <v>43646</v>
      </c>
      <c r="D12" s="11">
        <v>163</v>
      </c>
      <c r="E12" s="5" t="s">
        <v>217</v>
      </c>
      <c r="F12" s="4" t="s">
        <v>51</v>
      </c>
      <c r="G12" s="3">
        <v>43701</v>
      </c>
      <c r="H12" s="3">
        <v>43670</v>
      </c>
    </row>
    <row r="13" spans="1:9" x14ac:dyDescent="0.25">
      <c r="A13" s="19">
        <v>2019</v>
      </c>
      <c r="B13" s="3">
        <v>43617</v>
      </c>
      <c r="C13" s="3">
        <v>43646</v>
      </c>
      <c r="D13" s="11">
        <v>188</v>
      </c>
      <c r="E13" s="5" t="s">
        <v>217</v>
      </c>
      <c r="F13" s="4" t="s">
        <v>51</v>
      </c>
      <c r="G13" s="3">
        <v>43701</v>
      </c>
      <c r="H13" s="3">
        <v>43670</v>
      </c>
    </row>
    <row r="14" spans="1:9" x14ac:dyDescent="0.25">
      <c r="A14" s="19">
        <v>2019</v>
      </c>
      <c r="B14" s="3">
        <v>43617</v>
      </c>
      <c r="C14" s="3">
        <v>43646</v>
      </c>
      <c r="D14" s="11">
        <v>189</v>
      </c>
      <c r="E14" s="5" t="s">
        <v>217</v>
      </c>
      <c r="F14" s="18" t="s">
        <v>51</v>
      </c>
      <c r="G14" s="3">
        <v>43701</v>
      </c>
      <c r="H14" s="3">
        <v>43670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34"/>
  <sheetViews>
    <sheetView topLeftCell="A3" workbookViewId="0">
      <selection activeCell="A4" sqref="A4:A232"/>
    </sheetView>
  </sheetViews>
  <sheetFormatPr baseColWidth="10" defaultColWidth="9.140625" defaultRowHeight="15" x14ac:dyDescent="0.25"/>
  <cols>
    <col min="1" max="1" width="7.7109375" bestFit="1" customWidth="1"/>
    <col min="2" max="2" width="29.28515625" bestFit="1" customWidth="1"/>
    <col min="3" max="3" width="38.5703125" bestFit="1" customWidth="1"/>
    <col min="4" max="4" width="19" customWidth="1"/>
    <col min="5" max="5" width="16.140625" customWidth="1"/>
    <col min="6" max="8" width="13.28515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3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10" customFormat="1" ht="15" customHeight="1" x14ac:dyDescent="0.2">
      <c r="A4" s="6">
        <v>1</v>
      </c>
      <c r="B4" s="7">
        <v>1000</v>
      </c>
      <c r="C4" s="7" t="s">
        <v>52</v>
      </c>
      <c r="D4" s="8">
        <v>20590560</v>
      </c>
      <c r="E4" s="9">
        <v>986375.04</v>
      </c>
      <c r="F4" s="8">
        <f>+D4+E4</f>
        <v>21576935.039999999</v>
      </c>
      <c r="G4" s="8">
        <v>9587940.0500000007</v>
      </c>
      <c r="H4" s="9">
        <f>+G4</f>
        <v>9587940.0500000007</v>
      </c>
      <c r="I4" s="9">
        <f>+F4-G4</f>
        <v>11988994.989999998</v>
      </c>
    </row>
    <row r="5" spans="1:9" s="10" customFormat="1" ht="15" hidden="1" customHeight="1" x14ac:dyDescent="0.2">
      <c r="A5" s="11">
        <f>A4+1</f>
        <v>2</v>
      </c>
      <c r="B5" s="7">
        <v>1100</v>
      </c>
      <c r="C5" s="7" t="s">
        <v>53</v>
      </c>
      <c r="D5" s="8">
        <v>12388216.26</v>
      </c>
      <c r="E5" s="9">
        <v>3996548.86</v>
      </c>
      <c r="F5" s="8">
        <v>16384765.119999999</v>
      </c>
      <c r="G5" s="8">
        <v>12274269.58</v>
      </c>
      <c r="H5" s="9">
        <v>12274269.58</v>
      </c>
      <c r="I5" s="9">
        <v>4110495.54</v>
      </c>
    </row>
    <row r="6" spans="1:9" s="10" customFormat="1" ht="15" hidden="1" customHeight="1" x14ac:dyDescent="0.2">
      <c r="A6" s="11">
        <f t="shared" ref="A6:A69" si="0">A5+1</f>
        <v>3</v>
      </c>
      <c r="B6" s="12">
        <v>1110</v>
      </c>
      <c r="C6" s="12" t="s">
        <v>54</v>
      </c>
      <c r="D6" s="13">
        <v>3075000</v>
      </c>
      <c r="E6" s="14">
        <v>-944166.6</v>
      </c>
      <c r="F6" s="13">
        <v>2130833.4</v>
      </c>
      <c r="G6" s="13">
        <v>1470205.57</v>
      </c>
      <c r="H6" s="15">
        <v>1470205.57</v>
      </c>
      <c r="I6" s="15">
        <v>660627.82999999996</v>
      </c>
    </row>
    <row r="7" spans="1:9" s="10" customFormat="1" ht="15" hidden="1" customHeight="1" x14ac:dyDescent="0.2">
      <c r="A7" s="11">
        <f t="shared" si="0"/>
        <v>4</v>
      </c>
      <c r="B7" s="12">
        <v>1111</v>
      </c>
      <c r="C7" s="12" t="s">
        <v>54</v>
      </c>
      <c r="D7" s="13">
        <v>3075000</v>
      </c>
      <c r="E7" s="14">
        <v>-944166.6</v>
      </c>
      <c r="F7" s="13">
        <v>2130833.4</v>
      </c>
      <c r="G7" s="13">
        <v>1470205.57</v>
      </c>
      <c r="H7" s="15">
        <v>1470205.57</v>
      </c>
      <c r="I7" s="15">
        <v>660627.82999999996</v>
      </c>
    </row>
    <row r="8" spans="1:9" s="10" customFormat="1" ht="15" hidden="1" customHeight="1" x14ac:dyDescent="0.2">
      <c r="A8" s="11">
        <f t="shared" si="0"/>
        <v>5</v>
      </c>
      <c r="B8" s="12">
        <v>1130</v>
      </c>
      <c r="C8" s="12" t="s">
        <v>55</v>
      </c>
      <c r="D8" s="13">
        <v>9313216.2599999998</v>
      </c>
      <c r="E8" s="15">
        <v>4940715.46</v>
      </c>
      <c r="F8" s="13">
        <v>14253931.720000001</v>
      </c>
      <c r="G8" s="13">
        <v>10804064.01</v>
      </c>
      <c r="H8" s="15">
        <v>10804064.01</v>
      </c>
      <c r="I8" s="15">
        <v>3449867.71</v>
      </c>
    </row>
    <row r="9" spans="1:9" s="10" customFormat="1" ht="15" hidden="1" customHeight="1" x14ac:dyDescent="0.2">
      <c r="A9" s="11">
        <f t="shared" si="0"/>
        <v>6</v>
      </c>
      <c r="B9" s="12">
        <v>1131</v>
      </c>
      <c r="C9" s="12" t="s">
        <v>55</v>
      </c>
      <c r="D9" s="13">
        <v>9313216.2599999998</v>
      </c>
      <c r="E9" s="15">
        <v>4940715.46</v>
      </c>
      <c r="F9" s="13">
        <v>14253931.720000001</v>
      </c>
      <c r="G9" s="13">
        <v>10804064.01</v>
      </c>
      <c r="H9" s="15">
        <v>10804064.01</v>
      </c>
      <c r="I9" s="15">
        <v>3449867.71</v>
      </c>
    </row>
    <row r="10" spans="1:9" s="10" customFormat="1" ht="15" hidden="1" customHeight="1" x14ac:dyDescent="0.2">
      <c r="A10" s="11">
        <f t="shared" si="0"/>
        <v>7</v>
      </c>
      <c r="B10" s="7">
        <v>1200</v>
      </c>
      <c r="C10" s="7" t="s">
        <v>56</v>
      </c>
      <c r="D10" s="8">
        <v>1159265</v>
      </c>
      <c r="E10" s="9">
        <v>375000</v>
      </c>
      <c r="F10" s="8">
        <v>1534265</v>
      </c>
      <c r="G10" s="8">
        <v>1187639.0900000001</v>
      </c>
      <c r="H10" s="9">
        <v>1187639.0900000001</v>
      </c>
      <c r="I10" s="9">
        <v>346625.91</v>
      </c>
    </row>
    <row r="11" spans="1:9" s="16" customFormat="1" ht="12.75" hidden="1" x14ac:dyDescent="0.2">
      <c r="A11" s="11">
        <f t="shared" si="0"/>
        <v>8</v>
      </c>
      <c r="B11" s="12">
        <v>1210</v>
      </c>
      <c r="C11" s="12" t="s">
        <v>57</v>
      </c>
      <c r="D11" s="13">
        <v>5250</v>
      </c>
      <c r="E11" s="14">
        <v>-4375</v>
      </c>
      <c r="F11" s="13">
        <v>875</v>
      </c>
      <c r="G11" s="13">
        <v>0</v>
      </c>
      <c r="H11" s="15">
        <v>0</v>
      </c>
      <c r="I11" s="15">
        <v>875</v>
      </c>
    </row>
    <row r="12" spans="1:9" s="16" customFormat="1" ht="12.75" hidden="1" x14ac:dyDescent="0.2">
      <c r="A12" s="11">
        <f t="shared" si="0"/>
        <v>9</v>
      </c>
      <c r="B12" s="12">
        <v>1212</v>
      </c>
      <c r="C12" s="12" t="s">
        <v>58</v>
      </c>
      <c r="D12" s="13">
        <v>5250</v>
      </c>
      <c r="E12" s="14">
        <v>-4375</v>
      </c>
      <c r="F12" s="13">
        <v>875</v>
      </c>
      <c r="G12" s="13">
        <v>0</v>
      </c>
      <c r="H12" s="15">
        <v>0</v>
      </c>
      <c r="I12" s="15">
        <v>875</v>
      </c>
    </row>
    <row r="13" spans="1:9" s="16" customFormat="1" ht="12.75" hidden="1" x14ac:dyDescent="0.2">
      <c r="A13" s="11">
        <f t="shared" si="0"/>
        <v>10</v>
      </c>
      <c r="B13" s="12">
        <v>1220</v>
      </c>
      <c r="C13" s="12" t="s">
        <v>59</v>
      </c>
      <c r="D13" s="13">
        <v>1154015</v>
      </c>
      <c r="E13" s="15">
        <v>379375</v>
      </c>
      <c r="F13" s="13">
        <v>1533390</v>
      </c>
      <c r="G13" s="13">
        <v>1187639.0900000001</v>
      </c>
      <c r="H13" s="15">
        <v>1187639.0900000001</v>
      </c>
      <c r="I13" s="15">
        <v>345750.91</v>
      </c>
    </row>
    <row r="14" spans="1:9" s="16" customFormat="1" ht="12.75" hidden="1" x14ac:dyDescent="0.2">
      <c r="A14" s="11">
        <f t="shared" si="0"/>
        <v>11</v>
      </c>
      <c r="B14" s="12">
        <v>1221</v>
      </c>
      <c r="C14" s="12" t="s">
        <v>60</v>
      </c>
      <c r="D14" s="13">
        <v>1154015</v>
      </c>
      <c r="E14" s="15">
        <v>379375</v>
      </c>
      <c r="F14" s="13">
        <v>1533390</v>
      </c>
      <c r="G14" s="13">
        <v>1187639.0900000001</v>
      </c>
      <c r="H14" s="15">
        <v>1187639.0900000001</v>
      </c>
      <c r="I14" s="15">
        <v>345750.91</v>
      </c>
    </row>
    <row r="15" spans="1:9" s="16" customFormat="1" ht="12.75" hidden="1" x14ac:dyDescent="0.2">
      <c r="A15" s="11">
        <f t="shared" si="0"/>
        <v>12</v>
      </c>
      <c r="B15" s="7">
        <v>1300</v>
      </c>
      <c r="C15" s="7" t="s">
        <v>61</v>
      </c>
      <c r="D15" s="8">
        <v>1986643</v>
      </c>
      <c r="E15" s="9">
        <v>499842.7</v>
      </c>
      <c r="F15" s="8">
        <v>2486485.7000000002</v>
      </c>
      <c r="G15" s="8">
        <v>739848.06</v>
      </c>
      <c r="H15" s="9">
        <v>739848.06</v>
      </c>
      <c r="I15" s="9">
        <v>1746637.64</v>
      </c>
    </row>
    <row r="16" spans="1:9" s="16" customFormat="1" ht="25.5" hidden="1" x14ac:dyDescent="0.2">
      <c r="A16" s="11">
        <f t="shared" si="0"/>
        <v>13</v>
      </c>
      <c r="B16" s="12">
        <v>1320</v>
      </c>
      <c r="C16" s="12" t="s">
        <v>62</v>
      </c>
      <c r="D16" s="13">
        <v>1669514</v>
      </c>
      <c r="E16" s="15">
        <v>218312.8</v>
      </c>
      <c r="F16" s="13">
        <v>1887826.8</v>
      </c>
      <c r="G16" s="13">
        <v>217048.3</v>
      </c>
      <c r="H16" s="15">
        <v>217048.3</v>
      </c>
      <c r="I16" s="15">
        <v>1670778.5</v>
      </c>
    </row>
    <row r="17" spans="1:9" s="16" customFormat="1" ht="12.75" hidden="1" x14ac:dyDescent="0.2">
      <c r="A17" s="11">
        <f t="shared" si="0"/>
        <v>14</v>
      </c>
      <c r="B17" s="12">
        <v>1321</v>
      </c>
      <c r="C17" s="12" t="s">
        <v>63</v>
      </c>
      <c r="D17" s="13">
        <v>195973</v>
      </c>
      <c r="E17" s="15">
        <v>95538</v>
      </c>
      <c r="F17" s="13">
        <v>291511</v>
      </c>
      <c r="G17" s="13">
        <v>210840.72</v>
      </c>
      <c r="H17" s="15">
        <v>210840.72</v>
      </c>
      <c r="I17" s="15">
        <v>80670.28</v>
      </c>
    </row>
    <row r="18" spans="1:9" s="16" customFormat="1" ht="12.75" hidden="1" x14ac:dyDescent="0.2">
      <c r="A18" s="11">
        <f t="shared" si="0"/>
        <v>15</v>
      </c>
      <c r="B18" s="12">
        <v>1323</v>
      </c>
      <c r="C18" s="12" t="s">
        <v>64</v>
      </c>
      <c r="D18" s="13">
        <v>1473541</v>
      </c>
      <c r="E18" s="15">
        <v>122774.8</v>
      </c>
      <c r="F18" s="13">
        <v>1596315.8</v>
      </c>
      <c r="G18" s="13">
        <v>6207.58</v>
      </c>
      <c r="H18" s="15">
        <v>6207.58</v>
      </c>
      <c r="I18" s="15">
        <v>1590108.22</v>
      </c>
    </row>
    <row r="19" spans="1:9" s="16" customFormat="1" ht="12.75" hidden="1" x14ac:dyDescent="0.2">
      <c r="A19" s="11">
        <f t="shared" si="0"/>
        <v>16</v>
      </c>
      <c r="B19" s="12">
        <v>1330</v>
      </c>
      <c r="C19" s="12" t="s">
        <v>65</v>
      </c>
      <c r="D19" s="13">
        <v>233591</v>
      </c>
      <c r="E19" s="15">
        <v>281529.90000000002</v>
      </c>
      <c r="F19" s="13">
        <v>515120.9</v>
      </c>
      <c r="G19" s="13">
        <v>463143.87</v>
      </c>
      <c r="H19" s="15">
        <v>463143.87</v>
      </c>
      <c r="I19" s="15">
        <v>51977.03</v>
      </c>
    </row>
    <row r="20" spans="1:9" s="16" customFormat="1" ht="25.5" hidden="1" x14ac:dyDescent="0.2">
      <c r="A20" s="11">
        <f t="shared" si="0"/>
        <v>17</v>
      </c>
      <c r="B20" s="12">
        <v>1331</v>
      </c>
      <c r="C20" s="12" t="s">
        <v>66</v>
      </c>
      <c r="D20" s="13">
        <v>233591</v>
      </c>
      <c r="E20" s="15">
        <v>281529.90000000002</v>
      </c>
      <c r="F20" s="13">
        <v>515120.9</v>
      </c>
      <c r="G20" s="13">
        <v>463143.87</v>
      </c>
      <c r="H20" s="15">
        <v>463143.87</v>
      </c>
      <c r="I20" s="15">
        <v>51977.03</v>
      </c>
    </row>
    <row r="21" spans="1:9" s="16" customFormat="1" ht="12.75" hidden="1" x14ac:dyDescent="0.2">
      <c r="A21" s="11">
        <f t="shared" si="0"/>
        <v>18</v>
      </c>
      <c r="B21" s="12">
        <v>1340</v>
      </c>
      <c r="C21" s="12" t="s">
        <v>67</v>
      </c>
      <c r="D21" s="13">
        <v>83538</v>
      </c>
      <c r="E21" s="15">
        <v>0</v>
      </c>
      <c r="F21" s="13">
        <v>83538</v>
      </c>
      <c r="G21" s="13">
        <v>59655.89</v>
      </c>
      <c r="H21" s="15">
        <v>59655.89</v>
      </c>
      <c r="I21" s="15">
        <v>23882.11</v>
      </c>
    </row>
    <row r="22" spans="1:9" s="16" customFormat="1" ht="12.75" hidden="1" x14ac:dyDescent="0.2">
      <c r="A22" s="11">
        <f t="shared" si="0"/>
        <v>19</v>
      </c>
      <c r="B22" s="12">
        <v>1341</v>
      </c>
      <c r="C22" s="12" t="s">
        <v>67</v>
      </c>
      <c r="D22" s="13">
        <v>83538</v>
      </c>
      <c r="E22" s="15">
        <v>0</v>
      </c>
      <c r="F22" s="13">
        <v>83538</v>
      </c>
      <c r="G22" s="13">
        <v>59655.89</v>
      </c>
      <c r="H22" s="15">
        <v>59655.89</v>
      </c>
      <c r="I22" s="15">
        <v>23882.11</v>
      </c>
    </row>
    <row r="23" spans="1:9" s="16" customFormat="1" ht="25.5" hidden="1" x14ac:dyDescent="0.2">
      <c r="A23" s="11">
        <f t="shared" si="0"/>
        <v>20</v>
      </c>
      <c r="B23" s="7">
        <v>1500</v>
      </c>
      <c r="C23" s="7" t="s">
        <v>68</v>
      </c>
      <c r="D23" s="8">
        <v>250000</v>
      </c>
      <c r="E23" s="17">
        <v>-125000</v>
      </c>
      <c r="F23" s="8">
        <v>125000</v>
      </c>
      <c r="G23" s="8">
        <v>13687.4</v>
      </c>
      <c r="H23" s="9">
        <v>13687.4</v>
      </c>
      <c r="I23" s="9">
        <v>111312.6</v>
      </c>
    </row>
    <row r="24" spans="1:9" s="16" customFormat="1" ht="12.75" hidden="1" x14ac:dyDescent="0.2">
      <c r="A24" s="11">
        <f t="shared" si="0"/>
        <v>21</v>
      </c>
      <c r="B24" s="12">
        <v>1520</v>
      </c>
      <c r="C24" s="12" t="s">
        <v>69</v>
      </c>
      <c r="D24" s="13">
        <v>250000</v>
      </c>
      <c r="E24" s="14">
        <v>-125000</v>
      </c>
      <c r="F24" s="13">
        <v>125000</v>
      </c>
      <c r="G24" s="13">
        <v>13687.4</v>
      </c>
      <c r="H24" s="15">
        <v>13687.4</v>
      </c>
      <c r="I24" s="15">
        <v>111312.6</v>
      </c>
    </row>
    <row r="25" spans="1:9" s="16" customFormat="1" ht="12.75" hidden="1" x14ac:dyDescent="0.2">
      <c r="A25" s="11">
        <f t="shared" si="0"/>
        <v>22</v>
      </c>
      <c r="B25" s="12">
        <v>1521</v>
      </c>
      <c r="C25" s="12" t="s">
        <v>69</v>
      </c>
      <c r="D25" s="13">
        <v>250000</v>
      </c>
      <c r="E25" s="14">
        <v>-125000</v>
      </c>
      <c r="F25" s="13">
        <v>125000</v>
      </c>
      <c r="G25" s="13">
        <v>13687.4</v>
      </c>
      <c r="H25" s="15">
        <v>13687.4</v>
      </c>
      <c r="I25" s="15">
        <v>111312.6</v>
      </c>
    </row>
    <row r="26" spans="1:9" s="16" customFormat="1" ht="12.75" x14ac:dyDescent="0.2">
      <c r="A26" s="11">
        <f t="shared" si="0"/>
        <v>23</v>
      </c>
      <c r="B26" s="7">
        <v>2000</v>
      </c>
      <c r="C26" s="7" t="s">
        <v>70</v>
      </c>
      <c r="D26" s="8">
        <v>4103976</v>
      </c>
      <c r="E26" s="9">
        <v>861759.72</v>
      </c>
      <c r="F26" s="8">
        <f>+D26+E26</f>
        <v>4965735.72</v>
      </c>
      <c r="G26" s="8">
        <v>2456515.4700000002</v>
      </c>
      <c r="H26" s="9">
        <f>+G26</f>
        <v>2456515.4700000002</v>
      </c>
      <c r="I26" s="9">
        <f>+F26-G26</f>
        <v>2509220.2499999995</v>
      </c>
    </row>
    <row r="27" spans="1:9" s="16" customFormat="1" ht="25.5" hidden="1" x14ac:dyDescent="0.2">
      <c r="A27" s="11">
        <f t="shared" si="0"/>
        <v>24</v>
      </c>
      <c r="B27" s="7">
        <v>2100</v>
      </c>
      <c r="C27" s="7" t="s">
        <v>71</v>
      </c>
      <c r="D27" s="8">
        <v>1234766.42</v>
      </c>
      <c r="E27" s="17">
        <v>-172578.2</v>
      </c>
      <c r="F27" s="8">
        <v>1062188.22</v>
      </c>
      <c r="G27" s="8">
        <v>664690.65</v>
      </c>
      <c r="H27" s="9">
        <v>664690.65</v>
      </c>
      <c r="I27" s="9">
        <v>397497.57</v>
      </c>
    </row>
    <row r="28" spans="1:9" s="16" customFormat="1" ht="25.5" hidden="1" x14ac:dyDescent="0.2">
      <c r="A28" s="11">
        <f t="shared" si="0"/>
        <v>25</v>
      </c>
      <c r="B28" s="12">
        <v>2110</v>
      </c>
      <c r="C28" s="12" t="s">
        <v>72</v>
      </c>
      <c r="D28" s="13">
        <v>572616.42000000004</v>
      </c>
      <c r="E28" s="15">
        <v>53255.199999999997</v>
      </c>
      <c r="F28" s="13">
        <v>625871.62</v>
      </c>
      <c r="G28" s="13">
        <v>335918.61</v>
      </c>
      <c r="H28" s="15">
        <v>335918.61</v>
      </c>
      <c r="I28" s="15">
        <v>289953.01</v>
      </c>
    </row>
    <row r="29" spans="1:9" s="16" customFormat="1" ht="25.5" hidden="1" x14ac:dyDescent="0.2">
      <c r="A29" s="11">
        <f t="shared" si="0"/>
        <v>26</v>
      </c>
      <c r="B29" s="12">
        <v>2111</v>
      </c>
      <c r="C29" s="12" t="s">
        <v>72</v>
      </c>
      <c r="D29" s="13">
        <v>572616.42000000004</v>
      </c>
      <c r="E29" s="15">
        <v>53255.199999999997</v>
      </c>
      <c r="F29" s="13">
        <v>625871.62</v>
      </c>
      <c r="G29" s="13">
        <v>335918.61</v>
      </c>
      <c r="H29" s="15">
        <v>335918.61</v>
      </c>
      <c r="I29" s="15">
        <v>289953.01</v>
      </c>
    </row>
    <row r="30" spans="1:9" s="16" customFormat="1" ht="25.5" hidden="1" x14ac:dyDescent="0.2">
      <c r="A30" s="11">
        <f t="shared" si="0"/>
        <v>27</v>
      </c>
      <c r="B30" s="12">
        <v>2120</v>
      </c>
      <c r="C30" s="12" t="s">
        <v>73</v>
      </c>
      <c r="D30" s="13">
        <v>226400</v>
      </c>
      <c r="E30" s="14">
        <v>-154166.70000000001</v>
      </c>
      <c r="F30" s="13">
        <v>72233.3</v>
      </c>
      <c r="G30" s="13">
        <v>38447.300000000003</v>
      </c>
      <c r="H30" s="15">
        <v>38447.300000000003</v>
      </c>
      <c r="I30" s="15">
        <v>33786</v>
      </c>
    </row>
    <row r="31" spans="1:9" s="16" customFormat="1" ht="25.5" hidden="1" x14ac:dyDescent="0.2">
      <c r="A31" s="11">
        <f t="shared" si="0"/>
        <v>28</v>
      </c>
      <c r="B31" s="12">
        <v>2121</v>
      </c>
      <c r="C31" s="12" t="s">
        <v>73</v>
      </c>
      <c r="D31" s="13">
        <v>226400</v>
      </c>
      <c r="E31" s="14">
        <v>-154166.70000000001</v>
      </c>
      <c r="F31" s="13">
        <v>72233.3</v>
      </c>
      <c r="G31" s="13">
        <v>38447.300000000003</v>
      </c>
      <c r="H31" s="15">
        <v>38447.300000000003</v>
      </c>
      <c r="I31" s="15">
        <v>33786</v>
      </c>
    </row>
    <row r="32" spans="1:9" s="16" customFormat="1" ht="12.75" hidden="1" x14ac:dyDescent="0.2">
      <c r="A32" s="11">
        <f t="shared" si="0"/>
        <v>29</v>
      </c>
      <c r="B32" s="12">
        <v>2130</v>
      </c>
      <c r="C32" s="12" t="s">
        <v>74</v>
      </c>
      <c r="D32" s="13">
        <v>105000</v>
      </c>
      <c r="E32" s="14">
        <v>-87500</v>
      </c>
      <c r="F32" s="13">
        <v>17500</v>
      </c>
      <c r="G32" s="13">
        <v>0</v>
      </c>
      <c r="H32" s="15">
        <v>0</v>
      </c>
      <c r="I32" s="15">
        <v>17500</v>
      </c>
    </row>
    <row r="33" spans="1:9" s="16" customFormat="1" ht="12.75" hidden="1" x14ac:dyDescent="0.2">
      <c r="A33" s="11">
        <f t="shared" si="0"/>
        <v>30</v>
      </c>
      <c r="B33" s="12">
        <v>2131</v>
      </c>
      <c r="C33" s="12" t="s">
        <v>74</v>
      </c>
      <c r="D33" s="13">
        <v>105000</v>
      </c>
      <c r="E33" s="14">
        <v>-87500</v>
      </c>
      <c r="F33" s="13">
        <v>17500</v>
      </c>
      <c r="G33" s="13">
        <v>0</v>
      </c>
      <c r="H33" s="15">
        <v>0</v>
      </c>
      <c r="I33" s="15">
        <v>17500</v>
      </c>
    </row>
    <row r="34" spans="1:9" s="16" customFormat="1" ht="38.25" hidden="1" x14ac:dyDescent="0.2">
      <c r="A34" s="11">
        <f t="shared" si="0"/>
        <v>31</v>
      </c>
      <c r="B34" s="12">
        <v>2140</v>
      </c>
      <c r="C34" s="12" t="s">
        <v>75</v>
      </c>
      <c r="D34" s="13">
        <v>105000</v>
      </c>
      <c r="E34" s="14">
        <v>-12500</v>
      </c>
      <c r="F34" s="13">
        <v>92500</v>
      </c>
      <c r="G34" s="13">
        <v>56762.83</v>
      </c>
      <c r="H34" s="15">
        <v>56762.83</v>
      </c>
      <c r="I34" s="15">
        <v>35737.17</v>
      </c>
    </row>
    <row r="35" spans="1:9" s="16" customFormat="1" ht="38.25" hidden="1" x14ac:dyDescent="0.2">
      <c r="A35" s="11">
        <f t="shared" si="0"/>
        <v>32</v>
      </c>
      <c r="B35" s="12">
        <v>2141</v>
      </c>
      <c r="C35" s="12" t="s">
        <v>75</v>
      </c>
      <c r="D35" s="13">
        <v>105000</v>
      </c>
      <c r="E35" s="14">
        <v>-12500</v>
      </c>
      <c r="F35" s="13">
        <v>92500</v>
      </c>
      <c r="G35" s="13">
        <v>56762.83</v>
      </c>
      <c r="H35" s="15">
        <v>56762.83</v>
      </c>
      <c r="I35" s="15">
        <v>35737.17</v>
      </c>
    </row>
    <row r="36" spans="1:9" s="16" customFormat="1" ht="12.75" hidden="1" x14ac:dyDescent="0.2">
      <c r="A36" s="11">
        <f t="shared" si="0"/>
        <v>33</v>
      </c>
      <c r="B36" s="12">
        <v>2150</v>
      </c>
      <c r="C36" s="12" t="s">
        <v>76</v>
      </c>
      <c r="D36" s="13">
        <v>68250</v>
      </c>
      <c r="E36" s="15">
        <v>16666.7</v>
      </c>
      <c r="F36" s="13">
        <v>84916.7</v>
      </c>
      <c r="G36" s="13">
        <v>81818.87</v>
      </c>
      <c r="H36" s="15">
        <v>81818.87</v>
      </c>
      <c r="I36" s="15">
        <v>3097.83</v>
      </c>
    </row>
    <row r="37" spans="1:9" s="16" customFormat="1" ht="12.75" hidden="1" x14ac:dyDescent="0.2">
      <c r="A37" s="11">
        <f t="shared" si="0"/>
        <v>34</v>
      </c>
      <c r="B37" s="12">
        <v>2151</v>
      </c>
      <c r="C37" s="12" t="s">
        <v>76</v>
      </c>
      <c r="D37" s="13">
        <v>68250</v>
      </c>
      <c r="E37" s="15">
        <v>16666.7</v>
      </c>
      <c r="F37" s="13">
        <v>84916.7</v>
      </c>
      <c r="G37" s="13">
        <v>81818.87</v>
      </c>
      <c r="H37" s="15">
        <v>81818.87</v>
      </c>
      <c r="I37" s="15">
        <v>3097.83</v>
      </c>
    </row>
    <row r="38" spans="1:9" s="16" customFormat="1" ht="12.75" hidden="1" x14ac:dyDescent="0.2">
      <c r="A38" s="11">
        <f t="shared" si="0"/>
        <v>35</v>
      </c>
      <c r="B38" s="12">
        <v>2160</v>
      </c>
      <c r="C38" s="12" t="s">
        <v>77</v>
      </c>
      <c r="D38" s="13">
        <v>94500</v>
      </c>
      <c r="E38" s="15">
        <v>29166.6</v>
      </c>
      <c r="F38" s="13">
        <v>123666.6</v>
      </c>
      <c r="G38" s="13">
        <v>127743.03999999999</v>
      </c>
      <c r="H38" s="15">
        <v>127743.03999999999</v>
      </c>
      <c r="I38" s="14">
        <v>-4076.44</v>
      </c>
    </row>
    <row r="39" spans="1:9" s="16" customFormat="1" ht="12.75" hidden="1" x14ac:dyDescent="0.2">
      <c r="A39" s="11">
        <f t="shared" si="0"/>
        <v>36</v>
      </c>
      <c r="B39" s="12">
        <v>2161</v>
      </c>
      <c r="C39" s="12" t="s">
        <v>77</v>
      </c>
      <c r="D39" s="13">
        <v>94500</v>
      </c>
      <c r="E39" s="15">
        <v>29166.6</v>
      </c>
      <c r="F39" s="13">
        <v>123666.6</v>
      </c>
      <c r="G39" s="13">
        <v>127743.03999999999</v>
      </c>
      <c r="H39" s="15">
        <v>127743.03999999999</v>
      </c>
      <c r="I39" s="14">
        <v>-4076.44</v>
      </c>
    </row>
    <row r="40" spans="1:9" s="16" customFormat="1" ht="25.5" hidden="1" x14ac:dyDescent="0.2">
      <c r="A40" s="11">
        <f t="shared" si="0"/>
        <v>37</v>
      </c>
      <c r="B40" s="12">
        <v>2180</v>
      </c>
      <c r="C40" s="12" t="s">
        <v>78</v>
      </c>
      <c r="D40" s="13">
        <v>63000</v>
      </c>
      <c r="E40" s="14">
        <v>-17500</v>
      </c>
      <c r="F40" s="13">
        <v>45500</v>
      </c>
      <c r="G40" s="13">
        <v>24000</v>
      </c>
      <c r="H40" s="15">
        <v>24000</v>
      </c>
      <c r="I40" s="15">
        <v>21500</v>
      </c>
    </row>
    <row r="41" spans="1:9" s="16" customFormat="1" ht="25.5" hidden="1" x14ac:dyDescent="0.2">
      <c r="A41" s="11">
        <f t="shared" si="0"/>
        <v>38</v>
      </c>
      <c r="B41" s="12">
        <v>2181</v>
      </c>
      <c r="C41" s="12" t="s">
        <v>78</v>
      </c>
      <c r="D41" s="13">
        <v>63000</v>
      </c>
      <c r="E41" s="14">
        <v>-17500</v>
      </c>
      <c r="F41" s="13">
        <v>45500</v>
      </c>
      <c r="G41" s="13">
        <v>24000</v>
      </c>
      <c r="H41" s="15">
        <v>24000</v>
      </c>
      <c r="I41" s="15">
        <v>21500</v>
      </c>
    </row>
    <row r="42" spans="1:9" s="16" customFormat="1" ht="12.75" hidden="1" x14ac:dyDescent="0.2">
      <c r="A42" s="11">
        <f t="shared" si="0"/>
        <v>39</v>
      </c>
      <c r="B42" s="7">
        <v>2200</v>
      </c>
      <c r="C42" s="7" t="s">
        <v>79</v>
      </c>
      <c r="D42" s="8">
        <v>117600</v>
      </c>
      <c r="E42" s="9">
        <v>87500</v>
      </c>
      <c r="F42" s="8">
        <v>205100</v>
      </c>
      <c r="G42" s="8">
        <v>213747.47</v>
      </c>
      <c r="H42" s="9">
        <v>204612.47</v>
      </c>
      <c r="I42" s="17">
        <v>-8647.4699999999993</v>
      </c>
    </row>
    <row r="43" spans="1:9" s="16" customFormat="1" ht="12.75" hidden="1" x14ac:dyDescent="0.2">
      <c r="A43" s="11">
        <f t="shared" si="0"/>
        <v>40</v>
      </c>
      <c r="B43" s="12">
        <v>2210</v>
      </c>
      <c r="C43" s="12" t="s">
        <v>80</v>
      </c>
      <c r="D43" s="13">
        <v>111300</v>
      </c>
      <c r="E43" s="15">
        <v>87500</v>
      </c>
      <c r="F43" s="13">
        <v>198800</v>
      </c>
      <c r="G43" s="13">
        <v>213143.47</v>
      </c>
      <c r="H43" s="15">
        <v>204008.47</v>
      </c>
      <c r="I43" s="14">
        <v>-14343.47</v>
      </c>
    </row>
    <row r="44" spans="1:9" s="16" customFormat="1" ht="25.5" hidden="1" x14ac:dyDescent="0.2">
      <c r="A44" s="11">
        <f t="shared" si="0"/>
        <v>41</v>
      </c>
      <c r="B44" s="12">
        <v>2211</v>
      </c>
      <c r="C44" s="12" t="s">
        <v>81</v>
      </c>
      <c r="D44" s="13">
        <v>111300</v>
      </c>
      <c r="E44" s="15">
        <v>87500</v>
      </c>
      <c r="F44" s="13">
        <v>198800</v>
      </c>
      <c r="G44" s="13">
        <v>213143.47</v>
      </c>
      <c r="H44" s="15">
        <v>204008.47</v>
      </c>
      <c r="I44" s="14">
        <v>-14343.47</v>
      </c>
    </row>
    <row r="45" spans="1:9" s="16" customFormat="1" ht="12.75" hidden="1" x14ac:dyDescent="0.2">
      <c r="A45" s="11">
        <f t="shared" si="0"/>
        <v>42</v>
      </c>
      <c r="B45" s="12">
        <v>2230</v>
      </c>
      <c r="C45" s="12" t="s">
        <v>82</v>
      </c>
      <c r="D45" s="13">
        <v>6300</v>
      </c>
      <c r="E45" s="15">
        <v>0</v>
      </c>
      <c r="F45" s="13">
        <v>6300</v>
      </c>
      <c r="G45" s="13">
        <v>604</v>
      </c>
      <c r="H45" s="15">
        <v>604</v>
      </c>
      <c r="I45" s="15">
        <v>5696</v>
      </c>
    </row>
    <row r="46" spans="1:9" s="16" customFormat="1" ht="12.75" hidden="1" x14ac:dyDescent="0.2">
      <c r="A46" s="11">
        <f t="shared" si="0"/>
        <v>43</v>
      </c>
      <c r="B46" s="12">
        <v>2231</v>
      </c>
      <c r="C46" s="12" t="s">
        <v>82</v>
      </c>
      <c r="D46" s="13">
        <v>6300</v>
      </c>
      <c r="E46" s="15">
        <v>0</v>
      </c>
      <c r="F46" s="13">
        <v>6300</v>
      </c>
      <c r="G46" s="13">
        <v>604</v>
      </c>
      <c r="H46" s="15">
        <v>604</v>
      </c>
      <c r="I46" s="15">
        <v>5696</v>
      </c>
    </row>
    <row r="47" spans="1:9" s="16" customFormat="1" ht="25.5" hidden="1" x14ac:dyDescent="0.2">
      <c r="A47" s="11">
        <f t="shared" si="0"/>
        <v>44</v>
      </c>
      <c r="B47" s="7">
        <v>2400</v>
      </c>
      <c r="C47" s="7" t="s">
        <v>83</v>
      </c>
      <c r="D47" s="8">
        <v>687365</v>
      </c>
      <c r="E47" s="17">
        <v>-229166.7</v>
      </c>
      <c r="F47" s="8">
        <v>458198.3</v>
      </c>
      <c r="G47" s="8">
        <v>131464.67000000001</v>
      </c>
      <c r="H47" s="9">
        <v>131464.67000000001</v>
      </c>
      <c r="I47" s="9">
        <v>326733.63</v>
      </c>
    </row>
    <row r="48" spans="1:9" s="16" customFormat="1" ht="12.75" hidden="1" x14ac:dyDescent="0.2">
      <c r="A48" s="11">
        <f t="shared" si="0"/>
        <v>45</v>
      </c>
      <c r="B48" s="12">
        <v>2410</v>
      </c>
      <c r="C48" s="12" t="s">
        <v>84</v>
      </c>
      <c r="D48" s="13">
        <v>26250</v>
      </c>
      <c r="E48" s="14">
        <v>-21875</v>
      </c>
      <c r="F48" s="13">
        <v>4375</v>
      </c>
      <c r="G48" s="13">
        <v>0</v>
      </c>
      <c r="H48" s="15">
        <v>0</v>
      </c>
      <c r="I48" s="15">
        <v>4375</v>
      </c>
    </row>
    <row r="49" spans="1:9" s="16" customFormat="1" ht="12.75" hidden="1" x14ac:dyDescent="0.2">
      <c r="A49" s="11">
        <f t="shared" si="0"/>
        <v>46</v>
      </c>
      <c r="B49" s="12">
        <v>2411</v>
      </c>
      <c r="C49" s="12" t="s">
        <v>84</v>
      </c>
      <c r="D49" s="13">
        <v>26250</v>
      </c>
      <c r="E49" s="14">
        <v>-21875</v>
      </c>
      <c r="F49" s="13">
        <v>4375</v>
      </c>
      <c r="G49" s="13">
        <v>0</v>
      </c>
      <c r="H49" s="15">
        <v>0</v>
      </c>
      <c r="I49" s="15">
        <v>4375</v>
      </c>
    </row>
    <row r="50" spans="1:9" s="16" customFormat="1" ht="12.75" hidden="1" x14ac:dyDescent="0.2">
      <c r="A50" s="11">
        <f t="shared" si="0"/>
        <v>47</v>
      </c>
      <c r="B50" s="12">
        <v>2420</v>
      </c>
      <c r="C50" s="12" t="s">
        <v>85</v>
      </c>
      <c r="D50" s="13">
        <v>52500</v>
      </c>
      <c r="E50" s="15">
        <v>43333.3</v>
      </c>
      <c r="F50" s="13">
        <v>95833.3</v>
      </c>
      <c r="G50" s="13">
        <v>66700</v>
      </c>
      <c r="H50" s="15">
        <v>66700</v>
      </c>
      <c r="I50" s="15">
        <v>29133.3</v>
      </c>
    </row>
    <row r="51" spans="1:9" s="16" customFormat="1" ht="12.75" hidden="1" x14ac:dyDescent="0.2">
      <c r="A51" s="11">
        <f t="shared" si="0"/>
        <v>48</v>
      </c>
      <c r="B51" s="12">
        <v>2421</v>
      </c>
      <c r="C51" s="12" t="s">
        <v>85</v>
      </c>
      <c r="D51" s="13">
        <v>52500</v>
      </c>
      <c r="E51" s="15">
        <v>43333.3</v>
      </c>
      <c r="F51" s="13">
        <v>95833.3</v>
      </c>
      <c r="G51" s="13">
        <v>66700</v>
      </c>
      <c r="H51" s="15">
        <v>66700</v>
      </c>
      <c r="I51" s="15">
        <v>29133.3</v>
      </c>
    </row>
    <row r="52" spans="1:9" s="16" customFormat="1" ht="12.75" hidden="1" x14ac:dyDescent="0.2">
      <c r="A52" s="11">
        <f t="shared" si="0"/>
        <v>49</v>
      </c>
      <c r="B52" s="12">
        <v>2430</v>
      </c>
      <c r="C52" s="12" t="s">
        <v>86</v>
      </c>
      <c r="D52" s="13">
        <v>10500</v>
      </c>
      <c r="E52" s="14">
        <v>-8750</v>
      </c>
      <c r="F52" s="13">
        <v>1750</v>
      </c>
      <c r="G52" s="13">
        <v>0</v>
      </c>
      <c r="H52" s="15">
        <v>0</v>
      </c>
      <c r="I52" s="15">
        <v>1750</v>
      </c>
    </row>
    <row r="53" spans="1:9" s="16" customFormat="1" ht="12.75" hidden="1" x14ac:dyDescent="0.2">
      <c r="A53" s="11">
        <f t="shared" si="0"/>
        <v>50</v>
      </c>
      <c r="B53" s="12">
        <v>2431</v>
      </c>
      <c r="C53" s="12" t="s">
        <v>86</v>
      </c>
      <c r="D53" s="13">
        <v>10500</v>
      </c>
      <c r="E53" s="14">
        <v>-8750</v>
      </c>
      <c r="F53" s="13">
        <v>1750</v>
      </c>
      <c r="G53" s="13">
        <v>0</v>
      </c>
      <c r="H53" s="15">
        <v>0</v>
      </c>
      <c r="I53" s="15">
        <v>1750</v>
      </c>
    </row>
    <row r="54" spans="1:9" s="16" customFormat="1" ht="12.75" hidden="1" x14ac:dyDescent="0.2">
      <c r="A54" s="11">
        <f t="shared" si="0"/>
        <v>51</v>
      </c>
      <c r="B54" s="12">
        <v>2440</v>
      </c>
      <c r="C54" s="12" t="s">
        <v>87</v>
      </c>
      <c r="D54" s="13">
        <v>2100</v>
      </c>
      <c r="E54" s="14">
        <v>-1750</v>
      </c>
      <c r="F54" s="13">
        <v>350</v>
      </c>
      <c r="G54" s="13">
        <v>0</v>
      </c>
      <c r="H54" s="15">
        <v>0</v>
      </c>
      <c r="I54" s="15">
        <v>350</v>
      </c>
    </row>
    <row r="55" spans="1:9" s="16" customFormat="1" ht="12.75" hidden="1" x14ac:dyDescent="0.2">
      <c r="A55" s="11">
        <f t="shared" si="0"/>
        <v>52</v>
      </c>
      <c r="B55" s="12">
        <v>2441</v>
      </c>
      <c r="C55" s="12" t="s">
        <v>87</v>
      </c>
      <c r="D55" s="13">
        <v>2100</v>
      </c>
      <c r="E55" s="14">
        <v>-1750</v>
      </c>
      <c r="F55" s="13">
        <v>350</v>
      </c>
      <c r="G55" s="13">
        <v>0</v>
      </c>
      <c r="H55" s="15">
        <v>0</v>
      </c>
      <c r="I55" s="15">
        <v>350</v>
      </c>
    </row>
    <row r="56" spans="1:9" s="16" customFormat="1" ht="12.75" hidden="1" x14ac:dyDescent="0.2">
      <c r="A56" s="11">
        <f t="shared" si="0"/>
        <v>53</v>
      </c>
      <c r="B56" s="12">
        <v>2460</v>
      </c>
      <c r="C56" s="12" t="s">
        <v>88</v>
      </c>
      <c r="D56" s="13">
        <v>126000</v>
      </c>
      <c r="E56" s="14">
        <v>-73458.399999999994</v>
      </c>
      <c r="F56" s="13">
        <v>52541.599999999999</v>
      </c>
      <c r="G56" s="13">
        <v>12773.33</v>
      </c>
      <c r="H56" s="15">
        <v>12773.33</v>
      </c>
      <c r="I56" s="15">
        <v>39768.269999999997</v>
      </c>
    </row>
    <row r="57" spans="1:9" s="16" customFormat="1" ht="12.75" hidden="1" x14ac:dyDescent="0.2">
      <c r="A57" s="11">
        <f t="shared" si="0"/>
        <v>54</v>
      </c>
      <c r="B57" s="12">
        <v>2461</v>
      </c>
      <c r="C57" s="12" t="s">
        <v>88</v>
      </c>
      <c r="D57" s="13">
        <v>126000</v>
      </c>
      <c r="E57" s="14">
        <v>-73458.399999999994</v>
      </c>
      <c r="F57" s="13">
        <v>52541.599999999999</v>
      </c>
      <c r="G57" s="13">
        <v>12773.33</v>
      </c>
      <c r="H57" s="15">
        <v>12773.33</v>
      </c>
      <c r="I57" s="15">
        <v>39768.269999999997</v>
      </c>
    </row>
    <row r="58" spans="1:9" s="16" customFormat="1" ht="12.75" hidden="1" x14ac:dyDescent="0.2">
      <c r="A58" s="11">
        <f t="shared" si="0"/>
        <v>55</v>
      </c>
      <c r="B58" s="12">
        <v>2470</v>
      </c>
      <c r="C58" s="12" t="s">
        <v>89</v>
      </c>
      <c r="D58" s="13">
        <v>420015</v>
      </c>
      <c r="E58" s="14">
        <v>-175000</v>
      </c>
      <c r="F58" s="13">
        <v>245015</v>
      </c>
      <c r="G58" s="13">
        <v>0</v>
      </c>
      <c r="H58" s="15">
        <v>0</v>
      </c>
      <c r="I58" s="15">
        <v>245015</v>
      </c>
    </row>
    <row r="59" spans="1:9" s="16" customFormat="1" ht="12.75" hidden="1" x14ac:dyDescent="0.2">
      <c r="A59" s="11">
        <f t="shared" si="0"/>
        <v>56</v>
      </c>
      <c r="B59" s="12">
        <v>2471</v>
      </c>
      <c r="C59" s="12" t="s">
        <v>89</v>
      </c>
      <c r="D59" s="13">
        <v>420015</v>
      </c>
      <c r="E59" s="14">
        <v>-175000</v>
      </c>
      <c r="F59" s="13">
        <v>245015</v>
      </c>
      <c r="G59" s="13">
        <v>0</v>
      </c>
      <c r="H59" s="15">
        <v>0</v>
      </c>
      <c r="I59" s="15">
        <v>245015</v>
      </c>
    </row>
    <row r="60" spans="1:9" s="16" customFormat="1" ht="12.75" hidden="1" x14ac:dyDescent="0.2">
      <c r="A60" s="11">
        <f t="shared" si="0"/>
        <v>57</v>
      </c>
      <c r="B60" s="12">
        <v>2480</v>
      </c>
      <c r="C60" s="12" t="s">
        <v>90</v>
      </c>
      <c r="D60" s="13">
        <v>0</v>
      </c>
      <c r="E60" s="15">
        <v>33333.4</v>
      </c>
      <c r="F60" s="13">
        <v>33333.4</v>
      </c>
      <c r="G60" s="13">
        <v>34324.31</v>
      </c>
      <c r="H60" s="15">
        <v>34324.31</v>
      </c>
      <c r="I60" s="14">
        <v>-990.91</v>
      </c>
    </row>
    <row r="61" spans="1:9" s="16" customFormat="1" ht="12.75" hidden="1" x14ac:dyDescent="0.2">
      <c r="A61" s="11">
        <f t="shared" si="0"/>
        <v>58</v>
      </c>
      <c r="B61" s="12">
        <v>2481</v>
      </c>
      <c r="C61" s="12" t="s">
        <v>90</v>
      </c>
      <c r="D61" s="13">
        <v>0</v>
      </c>
      <c r="E61" s="15">
        <v>33333.4</v>
      </c>
      <c r="F61" s="13">
        <v>33333.4</v>
      </c>
      <c r="G61" s="13">
        <v>34324.31</v>
      </c>
      <c r="H61" s="15">
        <v>34324.31</v>
      </c>
      <c r="I61" s="14">
        <v>-990.91</v>
      </c>
    </row>
    <row r="62" spans="1:9" s="16" customFormat="1" ht="25.5" hidden="1" x14ac:dyDescent="0.2">
      <c r="A62" s="11">
        <f t="shared" si="0"/>
        <v>59</v>
      </c>
      <c r="B62" s="12">
        <v>2490</v>
      </c>
      <c r="C62" s="12" t="s">
        <v>91</v>
      </c>
      <c r="D62" s="13">
        <v>50000</v>
      </c>
      <c r="E62" s="14">
        <v>-25000</v>
      </c>
      <c r="F62" s="13">
        <v>25000</v>
      </c>
      <c r="G62" s="13">
        <v>17667.03</v>
      </c>
      <c r="H62" s="15">
        <v>17667.03</v>
      </c>
      <c r="I62" s="15">
        <v>7332.97</v>
      </c>
    </row>
    <row r="63" spans="1:9" s="16" customFormat="1" ht="25.5" hidden="1" x14ac:dyDescent="0.2">
      <c r="A63" s="11">
        <f t="shared" si="0"/>
        <v>60</v>
      </c>
      <c r="B63" s="12">
        <v>2491</v>
      </c>
      <c r="C63" s="12" t="s">
        <v>91</v>
      </c>
      <c r="D63" s="13">
        <v>50000</v>
      </c>
      <c r="E63" s="14">
        <v>-25000</v>
      </c>
      <c r="F63" s="13">
        <v>25000</v>
      </c>
      <c r="G63" s="13">
        <v>17667.03</v>
      </c>
      <c r="H63" s="15">
        <v>17667.03</v>
      </c>
      <c r="I63" s="15">
        <v>7332.97</v>
      </c>
    </row>
    <row r="64" spans="1:9" s="16" customFormat="1" ht="25.5" hidden="1" x14ac:dyDescent="0.2">
      <c r="A64" s="11">
        <f t="shared" si="0"/>
        <v>61</v>
      </c>
      <c r="B64" s="7">
        <v>2500</v>
      </c>
      <c r="C64" s="7" t="s">
        <v>92</v>
      </c>
      <c r="D64" s="8">
        <v>85917</v>
      </c>
      <c r="E64" s="9">
        <v>37500</v>
      </c>
      <c r="F64" s="8">
        <v>123417</v>
      </c>
      <c r="G64" s="8">
        <v>121887.74</v>
      </c>
      <c r="H64" s="9">
        <v>121887.74</v>
      </c>
      <c r="I64" s="9">
        <v>1529.26</v>
      </c>
    </row>
    <row r="65" spans="1:9" s="16" customFormat="1" ht="12.75" hidden="1" x14ac:dyDescent="0.2">
      <c r="A65" s="11">
        <f t="shared" si="0"/>
        <v>62</v>
      </c>
      <c r="B65" s="12">
        <v>2530</v>
      </c>
      <c r="C65" s="12" t="s">
        <v>93</v>
      </c>
      <c r="D65" s="13">
        <v>85917</v>
      </c>
      <c r="E65" s="15">
        <v>37500</v>
      </c>
      <c r="F65" s="13">
        <v>123417</v>
      </c>
      <c r="G65" s="13">
        <v>121887.74</v>
      </c>
      <c r="H65" s="15">
        <v>121887.74</v>
      </c>
      <c r="I65" s="15">
        <v>1529.26</v>
      </c>
    </row>
    <row r="66" spans="1:9" s="16" customFormat="1" ht="12.75" hidden="1" x14ac:dyDescent="0.2">
      <c r="A66" s="11">
        <f t="shared" si="0"/>
        <v>63</v>
      </c>
      <c r="B66" s="12">
        <v>2531</v>
      </c>
      <c r="C66" s="12" t="s">
        <v>93</v>
      </c>
      <c r="D66" s="13">
        <v>85917</v>
      </c>
      <c r="E66" s="15">
        <v>37500</v>
      </c>
      <c r="F66" s="13">
        <v>123417</v>
      </c>
      <c r="G66" s="13">
        <v>121887.74</v>
      </c>
      <c r="H66" s="15">
        <v>121887.74</v>
      </c>
      <c r="I66" s="15">
        <v>1529.26</v>
      </c>
    </row>
    <row r="67" spans="1:9" s="16" customFormat="1" ht="12.75" hidden="1" x14ac:dyDescent="0.2">
      <c r="A67" s="11">
        <f t="shared" si="0"/>
        <v>64</v>
      </c>
      <c r="B67" s="7">
        <v>2600</v>
      </c>
      <c r="C67" s="7" t="s">
        <v>94</v>
      </c>
      <c r="D67" s="8">
        <v>2599656</v>
      </c>
      <c r="E67" s="9">
        <v>827493.28</v>
      </c>
      <c r="F67" s="8">
        <v>3427149.28</v>
      </c>
      <c r="G67" s="8">
        <v>2115248.1</v>
      </c>
      <c r="H67" s="9">
        <v>2115248.1</v>
      </c>
      <c r="I67" s="9">
        <v>1311901.18</v>
      </c>
    </row>
    <row r="68" spans="1:9" s="16" customFormat="1" ht="12.75" hidden="1" x14ac:dyDescent="0.2">
      <c r="A68" s="11">
        <f t="shared" si="0"/>
        <v>65</v>
      </c>
      <c r="B68" s="12">
        <v>2610</v>
      </c>
      <c r="C68" s="12" t="s">
        <v>95</v>
      </c>
      <c r="D68" s="13">
        <v>2599656</v>
      </c>
      <c r="E68" s="15">
        <v>827493.28</v>
      </c>
      <c r="F68" s="13">
        <v>3427149.28</v>
      </c>
      <c r="G68" s="13">
        <v>2115248.1</v>
      </c>
      <c r="H68" s="15">
        <v>2115248.1</v>
      </c>
      <c r="I68" s="15">
        <v>1311901.18</v>
      </c>
    </row>
    <row r="69" spans="1:9" s="16" customFormat="1" ht="12.75" hidden="1" x14ac:dyDescent="0.2">
      <c r="A69" s="11">
        <f t="shared" si="0"/>
        <v>66</v>
      </c>
      <c r="B69" s="12">
        <v>2611</v>
      </c>
      <c r="C69" s="12" t="s">
        <v>95</v>
      </c>
      <c r="D69" s="13">
        <v>2599656</v>
      </c>
      <c r="E69" s="15">
        <v>827493.28</v>
      </c>
      <c r="F69" s="13">
        <v>3427149.28</v>
      </c>
      <c r="G69" s="13">
        <v>2115248.1</v>
      </c>
      <c r="H69" s="15">
        <v>2115248.1</v>
      </c>
      <c r="I69" s="15">
        <v>1311901.18</v>
      </c>
    </row>
    <row r="70" spans="1:9" s="16" customFormat="1" ht="25.5" hidden="1" x14ac:dyDescent="0.2">
      <c r="A70" s="11">
        <f t="shared" ref="A70:A133" si="1">A69+1</f>
        <v>67</v>
      </c>
      <c r="B70" s="7">
        <v>2700</v>
      </c>
      <c r="C70" s="7" t="s">
        <v>96</v>
      </c>
      <c r="D70" s="8">
        <v>16800</v>
      </c>
      <c r="E70" s="9">
        <v>0</v>
      </c>
      <c r="F70" s="8">
        <v>16800</v>
      </c>
      <c r="G70" s="8">
        <v>4060</v>
      </c>
      <c r="H70" s="9">
        <v>4060</v>
      </c>
      <c r="I70" s="9">
        <v>12740</v>
      </c>
    </row>
    <row r="71" spans="1:9" s="16" customFormat="1" ht="12.75" hidden="1" x14ac:dyDescent="0.2">
      <c r="A71" s="11">
        <f t="shared" si="1"/>
        <v>68</v>
      </c>
      <c r="B71" s="12">
        <v>2710</v>
      </c>
      <c r="C71" s="12" t="s">
        <v>97</v>
      </c>
      <c r="D71" s="13">
        <v>10500</v>
      </c>
      <c r="E71" s="15">
        <v>0</v>
      </c>
      <c r="F71" s="13">
        <v>10500</v>
      </c>
      <c r="G71" s="13">
        <v>4060</v>
      </c>
      <c r="H71" s="15">
        <v>4060</v>
      </c>
      <c r="I71" s="15">
        <v>6440</v>
      </c>
    </row>
    <row r="72" spans="1:9" s="16" customFormat="1" ht="12.75" hidden="1" x14ac:dyDescent="0.2">
      <c r="A72" s="11">
        <f t="shared" si="1"/>
        <v>69</v>
      </c>
      <c r="B72" s="12">
        <v>2711</v>
      </c>
      <c r="C72" s="12" t="s">
        <v>97</v>
      </c>
      <c r="D72" s="13">
        <v>10500</v>
      </c>
      <c r="E72" s="15">
        <v>0</v>
      </c>
      <c r="F72" s="13">
        <v>10500</v>
      </c>
      <c r="G72" s="13">
        <v>4060</v>
      </c>
      <c r="H72" s="15">
        <v>4060</v>
      </c>
      <c r="I72" s="15">
        <v>6440</v>
      </c>
    </row>
    <row r="73" spans="1:9" s="16" customFormat="1" ht="12.75" hidden="1" x14ac:dyDescent="0.2">
      <c r="A73" s="11">
        <f t="shared" si="1"/>
        <v>70</v>
      </c>
      <c r="B73" s="12">
        <v>2730</v>
      </c>
      <c r="C73" s="12" t="s">
        <v>98</v>
      </c>
      <c r="D73" s="13">
        <v>6300</v>
      </c>
      <c r="E73" s="15">
        <v>0</v>
      </c>
      <c r="F73" s="13">
        <v>6300</v>
      </c>
      <c r="G73" s="13">
        <v>0</v>
      </c>
      <c r="H73" s="15">
        <v>0</v>
      </c>
      <c r="I73" s="15">
        <v>6300</v>
      </c>
    </row>
    <row r="74" spans="1:9" s="16" customFormat="1" ht="12.75" hidden="1" x14ac:dyDescent="0.2">
      <c r="A74" s="11">
        <f t="shared" si="1"/>
        <v>71</v>
      </c>
      <c r="B74" s="12">
        <v>2731</v>
      </c>
      <c r="C74" s="12" t="s">
        <v>98</v>
      </c>
      <c r="D74" s="13">
        <v>6300</v>
      </c>
      <c r="E74" s="15">
        <v>0</v>
      </c>
      <c r="F74" s="13">
        <v>6300</v>
      </c>
      <c r="G74" s="13">
        <v>0</v>
      </c>
      <c r="H74" s="15">
        <v>0</v>
      </c>
      <c r="I74" s="15">
        <v>6300</v>
      </c>
    </row>
    <row r="75" spans="1:9" s="16" customFormat="1" ht="25.5" hidden="1" x14ac:dyDescent="0.2">
      <c r="A75" s="11">
        <f t="shared" si="1"/>
        <v>72</v>
      </c>
      <c r="B75" s="7">
        <v>2900</v>
      </c>
      <c r="C75" s="7" t="s">
        <v>99</v>
      </c>
      <c r="D75" s="8">
        <v>671875</v>
      </c>
      <c r="E75" s="17">
        <v>-154166.6</v>
      </c>
      <c r="F75" s="8">
        <v>517708.4</v>
      </c>
      <c r="G75" s="8">
        <v>286929.71000000002</v>
      </c>
      <c r="H75" s="9">
        <v>286929.71000000002</v>
      </c>
      <c r="I75" s="9">
        <v>230778.69</v>
      </c>
    </row>
    <row r="76" spans="1:9" s="16" customFormat="1" ht="12.75" hidden="1" x14ac:dyDescent="0.2">
      <c r="A76" s="11">
        <f t="shared" si="1"/>
        <v>73</v>
      </c>
      <c r="B76" s="12">
        <v>2910</v>
      </c>
      <c r="C76" s="12" t="s">
        <v>100</v>
      </c>
      <c r="D76" s="13">
        <v>42000</v>
      </c>
      <c r="E76" s="14">
        <v>-20833.3</v>
      </c>
      <c r="F76" s="13">
        <v>21166.7</v>
      </c>
      <c r="G76" s="13">
        <v>12373.77</v>
      </c>
      <c r="H76" s="15">
        <v>12373.77</v>
      </c>
      <c r="I76" s="15">
        <v>8792.93</v>
      </c>
    </row>
    <row r="77" spans="1:9" s="16" customFormat="1" ht="12.75" hidden="1" x14ac:dyDescent="0.2">
      <c r="A77" s="11">
        <f t="shared" si="1"/>
        <v>74</v>
      </c>
      <c r="B77" s="12">
        <v>2911</v>
      </c>
      <c r="C77" s="12" t="s">
        <v>100</v>
      </c>
      <c r="D77" s="13">
        <v>42000</v>
      </c>
      <c r="E77" s="14">
        <v>-20833.3</v>
      </c>
      <c r="F77" s="13">
        <v>21166.7</v>
      </c>
      <c r="G77" s="13">
        <v>12373.77</v>
      </c>
      <c r="H77" s="15">
        <v>12373.77</v>
      </c>
      <c r="I77" s="15">
        <v>8792.93</v>
      </c>
    </row>
    <row r="78" spans="1:9" s="16" customFormat="1" ht="25.5" hidden="1" x14ac:dyDescent="0.2">
      <c r="A78" s="11">
        <f t="shared" si="1"/>
        <v>75</v>
      </c>
      <c r="B78" s="12">
        <v>2940</v>
      </c>
      <c r="C78" s="12" t="s">
        <v>101</v>
      </c>
      <c r="D78" s="13">
        <v>10500</v>
      </c>
      <c r="E78" s="15">
        <v>8333.2999999999993</v>
      </c>
      <c r="F78" s="13">
        <v>18833.3</v>
      </c>
      <c r="G78" s="13">
        <v>15422</v>
      </c>
      <c r="H78" s="15">
        <v>15422</v>
      </c>
      <c r="I78" s="15">
        <v>3411.3</v>
      </c>
    </row>
    <row r="79" spans="1:9" s="16" customFormat="1" ht="25.5" hidden="1" x14ac:dyDescent="0.2">
      <c r="A79" s="11">
        <f t="shared" si="1"/>
        <v>76</v>
      </c>
      <c r="B79" s="12">
        <v>2941</v>
      </c>
      <c r="C79" s="12" t="s">
        <v>102</v>
      </c>
      <c r="D79" s="13">
        <v>10500</v>
      </c>
      <c r="E79" s="15">
        <v>8333.2999999999993</v>
      </c>
      <c r="F79" s="13">
        <v>18833.3</v>
      </c>
      <c r="G79" s="13">
        <v>15422</v>
      </c>
      <c r="H79" s="15">
        <v>15422</v>
      </c>
      <c r="I79" s="15">
        <v>3411.3</v>
      </c>
    </row>
    <row r="80" spans="1:9" s="16" customFormat="1" ht="25.5" hidden="1" x14ac:dyDescent="0.2">
      <c r="A80" s="11">
        <f t="shared" si="1"/>
        <v>77</v>
      </c>
      <c r="B80" s="12">
        <v>2960</v>
      </c>
      <c r="C80" s="12" t="s">
        <v>103</v>
      </c>
      <c r="D80" s="13">
        <v>614125</v>
      </c>
      <c r="E80" s="14">
        <v>-141666.6</v>
      </c>
      <c r="F80" s="13">
        <v>472458.4</v>
      </c>
      <c r="G80" s="13">
        <v>258618.54</v>
      </c>
      <c r="H80" s="15">
        <v>258618.54</v>
      </c>
      <c r="I80" s="15">
        <v>213839.86</v>
      </c>
    </row>
    <row r="81" spans="1:9" s="16" customFormat="1" ht="25.5" hidden="1" x14ac:dyDescent="0.2">
      <c r="A81" s="11">
        <f t="shared" si="1"/>
        <v>78</v>
      </c>
      <c r="B81" s="12">
        <v>2961</v>
      </c>
      <c r="C81" s="12" t="s">
        <v>103</v>
      </c>
      <c r="D81" s="13">
        <v>614125</v>
      </c>
      <c r="E81" s="14">
        <v>-141666.6</v>
      </c>
      <c r="F81" s="13">
        <v>472458.4</v>
      </c>
      <c r="G81" s="13">
        <v>258618.54</v>
      </c>
      <c r="H81" s="15">
        <v>258618.54</v>
      </c>
      <c r="I81" s="15">
        <v>213839.86</v>
      </c>
    </row>
    <row r="82" spans="1:9" s="16" customFormat="1" ht="25.5" hidden="1" x14ac:dyDescent="0.2">
      <c r="A82" s="11">
        <f t="shared" si="1"/>
        <v>79</v>
      </c>
      <c r="B82" s="12">
        <v>2990</v>
      </c>
      <c r="C82" s="12" t="s">
        <v>104</v>
      </c>
      <c r="D82" s="13">
        <v>5250</v>
      </c>
      <c r="E82" s="15">
        <v>0</v>
      </c>
      <c r="F82" s="13">
        <v>5250</v>
      </c>
      <c r="G82" s="13">
        <v>515.4</v>
      </c>
      <c r="H82" s="15">
        <v>515.4</v>
      </c>
      <c r="I82" s="15">
        <v>4734.6000000000004</v>
      </c>
    </row>
    <row r="83" spans="1:9" s="16" customFormat="1" ht="25.5" hidden="1" x14ac:dyDescent="0.2">
      <c r="A83" s="11">
        <f t="shared" si="1"/>
        <v>80</v>
      </c>
      <c r="B83" s="12">
        <v>2991</v>
      </c>
      <c r="C83" s="12" t="s">
        <v>105</v>
      </c>
      <c r="D83" s="13">
        <v>5250</v>
      </c>
      <c r="E83" s="15">
        <v>0</v>
      </c>
      <c r="F83" s="13">
        <v>5250</v>
      </c>
      <c r="G83" s="13">
        <v>515.4</v>
      </c>
      <c r="H83" s="15">
        <v>515.4</v>
      </c>
      <c r="I83" s="15">
        <v>4734.6000000000004</v>
      </c>
    </row>
    <row r="84" spans="1:9" s="16" customFormat="1" ht="12.75" x14ac:dyDescent="0.2">
      <c r="A84" s="11">
        <f t="shared" si="1"/>
        <v>81</v>
      </c>
      <c r="B84" s="7">
        <v>3000</v>
      </c>
      <c r="C84" s="7" t="s">
        <v>106</v>
      </c>
      <c r="D84" s="8">
        <v>8095905</v>
      </c>
      <c r="E84" s="9">
        <v>990572.28</v>
      </c>
      <c r="F84" s="8">
        <f>+D84+E84</f>
        <v>9086477.2799999993</v>
      </c>
      <c r="G84" s="8">
        <v>6429026.6200000001</v>
      </c>
      <c r="H84" s="9">
        <v>4805026.62</v>
      </c>
      <c r="I84" s="9">
        <f>+F84-G84</f>
        <v>2657450.6599999992</v>
      </c>
    </row>
    <row r="85" spans="1:9" s="16" customFormat="1" ht="12.75" hidden="1" x14ac:dyDescent="0.2">
      <c r="A85" s="11">
        <f t="shared" si="1"/>
        <v>82</v>
      </c>
      <c r="B85" s="7">
        <v>3100</v>
      </c>
      <c r="C85" s="7" t="s">
        <v>107</v>
      </c>
      <c r="D85" s="8">
        <v>4428900</v>
      </c>
      <c r="E85" s="9">
        <v>670247.1</v>
      </c>
      <c r="F85" s="8">
        <v>5099147.0999999996</v>
      </c>
      <c r="G85" s="8">
        <v>4213310.3</v>
      </c>
      <c r="H85" s="9">
        <v>4213310.3</v>
      </c>
      <c r="I85" s="9">
        <v>885836.80000000005</v>
      </c>
    </row>
    <row r="86" spans="1:9" s="16" customFormat="1" ht="12.75" hidden="1" x14ac:dyDescent="0.2">
      <c r="A86" s="11">
        <f t="shared" si="1"/>
        <v>83</v>
      </c>
      <c r="B86" s="12">
        <v>3110</v>
      </c>
      <c r="C86" s="12" t="s">
        <v>108</v>
      </c>
      <c r="D86" s="13">
        <v>4195800</v>
      </c>
      <c r="E86" s="15">
        <v>712500</v>
      </c>
      <c r="F86" s="13">
        <v>4908300</v>
      </c>
      <c r="G86" s="13">
        <v>4151562</v>
      </c>
      <c r="H86" s="15">
        <v>4151562</v>
      </c>
      <c r="I86" s="15">
        <v>756738</v>
      </c>
    </row>
    <row r="87" spans="1:9" s="16" customFormat="1" ht="12.75" hidden="1" x14ac:dyDescent="0.2">
      <c r="A87" s="11">
        <f t="shared" si="1"/>
        <v>84</v>
      </c>
      <c r="B87" s="12">
        <v>3111</v>
      </c>
      <c r="C87" s="12" t="s">
        <v>108</v>
      </c>
      <c r="D87" s="13">
        <v>226800</v>
      </c>
      <c r="E87" s="15">
        <v>375833.3</v>
      </c>
      <c r="F87" s="13">
        <v>602633.30000000005</v>
      </c>
      <c r="G87" s="13">
        <v>560958</v>
      </c>
      <c r="H87" s="15">
        <v>560958</v>
      </c>
      <c r="I87" s="15">
        <v>41675.300000000003</v>
      </c>
    </row>
    <row r="88" spans="1:9" s="16" customFormat="1" ht="25.5" hidden="1" x14ac:dyDescent="0.2">
      <c r="A88" s="11">
        <f t="shared" si="1"/>
        <v>85</v>
      </c>
      <c r="B88" s="12">
        <v>3113</v>
      </c>
      <c r="C88" s="12" t="s">
        <v>109</v>
      </c>
      <c r="D88" s="13">
        <v>3969000</v>
      </c>
      <c r="E88" s="15">
        <v>336666.7</v>
      </c>
      <c r="F88" s="13">
        <v>4305666.7</v>
      </c>
      <c r="G88" s="13">
        <v>3590604</v>
      </c>
      <c r="H88" s="15">
        <v>3590604</v>
      </c>
      <c r="I88" s="15">
        <v>715062.7</v>
      </c>
    </row>
    <row r="89" spans="1:9" s="16" customFormat="1" ht="12.75" hidden="1" x14ac:dyDescent="0.2">
      <c r="A89" s="11">
        <f t="shared" si="1"/>
        <v>86</v>
      </c>
      <c r="B89" s="12">
        <v>3120</v>
      </c>
      <c r="C89" s="12" t="s">
        <v>110</v>
      </c>
      <c r="D89" s="13">
        <v>5250</v>
      </c>
      <c r="E89" s="15">
        <v>2916.7</v>
      </c>
      <c r="F89" s="13">
        <v>8166.7</v>
      </c>
      <c r="G89" s="13">
        <v>3505.3</v>
      </c>
      <c r="H89" s="15">
        <v>3505.3</v>
      </c>
      <c r="I89" s="15">
        <v>4661.3999999999996</v>
      </c>
    </row>
    <row r="90" spans="1:9" s="16" customFormat="1" ht="12.75" hidden="1" x14ac:dyDescent="0.2">
      <c r="A90" s="11">
        <f t="shared" si="1"/>
        <v>87</v>
      </c>
      <c r="B90" s="12">
        <v>3121</v>
      </c>
      <c r="C90" s="12" t="s">
        <v>111</v>
      </c>
      <c r="D90" s="13">
        <v>5250</v>
      </c>
      <c r="E90" s="15">
        <v>2916.7</v>
      </c>
      <c r="F90" s="13">
        <v>8166.7</v>
      </c>
      <c r="G90" s="13">
        <v>3505.3</v>
      </c>
      <c r="H90" s="15">
        <v>3505.3</v>
      </c>
      <c r="I90" s="15">
        <v>4661.3999999999996</v>
      </c>
    </row>
    <row r="91" spans="1:9" s="16" customFormat="1" ht="12.75" hidden="1" x14ac:dyDescent="0.2">
      <c r="A91" s="11">
        <f t="shared" si="1"/>
        <v>88</v>
      </c>
      <c r="B91" s="12">
        <v>3140</v>
      </c>
      <c r="C91" s="12" t="s">
        <v>112</v>
      </c>
      <c r="D91" s="13">
        <v>151200</v>
      </c>
      <c r="E91" s="14">
        <v>-586.20000000000005</v>
      </c>
      <c r="F91" s="13">
        <v>150613.79999999999</v>
      </c>
      <c r="G91" s="13">
        <v>58243</v>
      </c>
      <c r="H91" s="15">
        <v>58243</v>
      </c>
      <c r="I91" s="15">
        <v>92370.8</v>
      </c>
    </row>
    <row r="92" spans="1:9" s="16" customFormat="1" ht="12.75" hidden="1" x14ac:dyDescent="0.2">
      <c r="A92" s="11">
        <f t="shared" si="1"/>
        <v>89</v>
      </c>
      <c r="B92" s="12">
        <v>3141</v>
      </c>
      <c r="C92" s="12" t="s">
        <v>113</v>
      </c>
      <c r="D92" s="13">
        <v>151200</v>
      </c>
      <c r="E92" s="14">
        <v>-586.20000000000005</v>
      </c>
      <c r="F92" s="13">
        <v>150613.79999999999</v>
      </c>
      <c r="G92" s="13">
        <v>58243</v>
      </c>
      <c r="H92" s="15">
        <v>58243</v>
      </c>
      <c r="I92" s="15">
        <v>92370.8</v>
      </c>
    </row>
    <row r="93" spans="1:9" s="16" customFormat="1" ht="12.75" hidden="1" x14ac:dyDescent="0.2">
      <c r="A93" s="11">
        <f t="shared" si="1"/>
        <v>90</v>
      </c>
      <c r="B93" s="12">
        <v>3150</v>
      </c>
      <c r="C93" s="12" t="s">
        <v>114</v>
      </c>
      <c r="D93" s="13">
        <v>53500</v>
      </c>
      <c r="E93" s="14">
        <v>-44583.4</v>
      </c>
      <c r="F93" s="13">
        <v>8916.6</v>
      </c>
      <c r="G93" s="13">
        <v>0</v>
      </c>
      <c r="H93" s="15">
        <v>0</v>
      </c>
      <c r="I93" s="15">
        <v>8916.6</v>
      </c>
    </row>
    <row r="94" spans="1:9" s="16" customFormat="1" ht="12.75" hidden="1" x14ac:dyDescent="0.2">
      <c r="A94" s="11">
        <f t="shared" si="1"/>
        <v>91</v>
      </c>
      <c r="B94" s="12">
        <v>3151</v>
      </c>
      <c r="C94" s="12" t="s">
        <v>115</v>
      </c>
      <c r="D94" s="13">
        <v>53500</v>
      </c>
      <c r="E94" s="14">
        <v>-44583.4</v>
      </c>
      <c r="F94" s="13">
        <v>8916.6</v>
      </c>
      <c r="G94" s="13">
        <v>0</v>
      </c>
      <c r="H94" s="15">
        <v>0</v>
      </c>
      <c r="I94" s="15">
        <v>8916.6</v>
      </c>
    </row>
    <row r="95" spans="1:9" s="16" customFormat="1" ht="25.5" hidden="1" x14ac:dyDescent="0.2">
      <c r="A95" s="11">
        <f t="shared" si="1"/>
        <v>92</v>
      </c>
      <c r="B95" s="12">
        <v>3170</v>
      </c>
      <c r="C95" s="12" t="s">
        <v>116</v>
      </c>
      <c r="D95" s="13">
        <v>20000</v>
      </c>
      <c r="E95" s="15">
        <v>0</v>
      </c>
      <c r="F95" s="13">
        <v>20000</v>
      </c>
      <c r="G95" s="13">
        <v>0</v>
      </c>
      <c r="H95" s="15">
        <v>0</v>
      </c>
      <c r="I95" s="15">
        <v>20000</v>
      </c>
    </row>
    <row r="96" spans="1:9" s="16" customFormat="1" ht="25.5" hidden="1" x14ac:dyDescent="0.2">
      <c r="A96" s="11">
        <f t="shared" si="1"/>
        <v>93</v>
      </c>
      <c r="B96" s="12">
        <v>3171</v>
      </c>
      <c r="C96" s="12" t="s">
        <v>117</v>
      </c>
      <c r="D96" s="13">
        <v>20000</v>
      </c>
      <c r="E96" s="15">
        <v>0</v>
      </c>
      <c r="F96" s="13">
        <v>20000</v>
      </c>
      <c r="G96" s="13">
        <v>0</v>
      </c>
      <c r="H96" s="15">
        <v>0</v>
      </c>
      <c r="I96" s="15">
        <v>20000</v>
      </c>
    </row>
    <row r="97" spans="1:9" s="16" customFormat="1" ht="12.75" hidden="1" x14ac:dyDescent="0.2">
      <c r="A97" s="11">
        <f t="shared" si="1"/>
        <v>94</v>
      </c>
      <c r="B97" s="12">
        <v>3180</v>
      </c>
      <c r="C97" s="12" t="s">
        <v>118</v>
      </c>
      <c r="D97" s="13">
        <v>3150</v>
      </c>
      <c r="E97" s="15">
        <v>0</v>
      </c>
      <c r="F97" s="13">
        <v>3150</v>
      </c>
      <c r="G97" s="13">
        <v>0</v>
      </c>
      <c r="H97" s="15">
        <v>0</v>
      </c>
      <c r="I97" s="15">
        <v>3150</v>
      </c>
    </row>
    <row r="98" spans="1:9" s="16" customFormat="1" ht="12.75" hidden="1" x14ac:dyDescent="0.2">
      <c r="A98" s="11">
        <f t="shared" si="1"/>
        <v>95</v>
      </c>
      <c r="B98" s="12">
        <v>3181</v>
      </c>
      <c r="C98" s="12" t="s">
        <v>118</v>
      </c>
      <c r="D98" s="13">
        <v>3150</v>
      </c>
      <c r="E98" s="15">
        <v>0</v>
      </c>
      <c r="F98" s="13">
        <v>3150</v>
      </c>
      <c r="G98" s="13">
        <v>0</v>
      </c>
      <c r="H98" s="15">
        <v>0</v>
      </c>
      <c r="I98" s="15">
        <v>3150</v>
      </c>
    </row>
    <row r="99" spans="1:9" s="16" customFormat="1" ht="12.75" hidden="1" x14ac:dyDescent="0.2">
      <c r="A99" s="11">
        <f t="shared" si="1"/>
        <v>96</v>
      </c>
      <c r="B99" s="7">
        <v>3200</v>
      </c>
      <c r="C99" s="7" t="s">
        <v>119</v>
      </c>
      <c r="D99" s="8">
        <v>194500</v>
      </c>
      <c r="E99" s="17">
        <v>-45833.4</v>
      </c>
      <c r="F99" s="8">
        <v>148666.6</v>
      </c>
      <c r="G99" s="8">
        <v>65303.85</v>
      </c>
      <c r="H99" s="9">
        <v>65303.85</v>
      </c>
      <c r="I99" s="9">
        <v>83362.75</v>
      </c>
    </row>
    <row r="100" spans="1:9" s="16" customFormat="1" ht="12.75" hidden="1" x14ac:dyDescent="0.2">
      <c r="A100" s="11">
        <f t="shared" si="1"/>
        <v>97</v>
      </c>
      <c r="B100" s="12">
        <v>3220</v>
      </c>
      <c r="C100" s="12" t="s">
        <v>120</v>
      </c>
      <c r="D100" s="13">
        <v>94500</v>
      </c>
      <c r="E100" s="14">
        <v>-4166.7</v>
      </c>
      <c r="F100" s="13">
        <v>90333.3</v>
      </c>
      <c r="G100" s="13">
        <v>24360</v>
      </c>
      <c r="H100" s="15">
        <v>24360</v>
      </c>
      <c r="I100" s="15">
        <v>65973.3</v>
      </c>
    </row>
    <row r="101" spans="1:9" s="16" customFormat="1" ht="12.75" hidden="1" x14ac:dyDescent="0.2">
      <c r="A101" s="11">
        <f t="shared" si="1"/>
        <v>98</v>
      </c>
      <c r="B101" s="12">
        <v>3221</v>
      </c>
      <c r="C101" s="12" t="s">
        <v>120</v>
      </c>
      <c r="D101" s="13">
        <v>94500</v>
      </c>
      <c r="E101" s="14">
        <v>-4166.7</v>
      </c>
      <c r="F101" s="13">
        <v>90333.3</v>
      </c>
      <c r="G101" s="13">
        <v>24360</v>
      </c>
      <c r="H101" s="15">
        <v>24360</v>
      </c>
      <c r="I101" s="15">
        <v>65973.3</v>
      </c>
    </row>
    <row r="102" spans="1:9" s="16" customFormat="1" ht="25.5" hidden="1" x14ac:dyDescent="0.2">
      <c r="A102" s="11">
        <f t="shared" si="1"/>
        <v>99</v>
      </c>
      <c r="B102" s="12">
        <v>3230</v>
      </c>
      <c r="C102" s="12" t="s">
        <v>121</v>
      </c>
      <c r="D102" s="13">
        <v>50000</v>
      </c>
      <c r="E102" s="14">
        <v>-41666.699999999997</v>
      </c>
      <c r="F102" s="13">
        <v>8333.2999999999993</v>
      </c>
      <c r="G102" s="13">
        <v>0</v>
      </c>
      <c r="H102" s="15">
        <v>0</v>
      </c>
      <c r="I102" s="15">
        <v>8333.2999999999993</v>
      </c>
    </row>
    <row r="103" spans="1:9" s="16" customFormat="1" ht="25.5" hidden="1" x14ac:dyDescent="0.2">
      <c r="A103" s="11">
        <f t="shared" si="1"/>
        <v>100</v>
      </c>
      <c r="B103" s="12">
        <v>3231</v>
      </c>
      <c r="C103" s="12" t="s">
        <v>121</v>
      </c>
      <c r="D103" s="13">
        <v>50000</v>
      </c>
      <c r="E103" s="14">
        <v>-41666.699999999997</v>
      </c>
      <c r="F103" s="13">
        <v>8333.2999999999993</v>
      </c>
      <c r="G103" s="13">
        <v>0</v>
      </c>
      <c r="H103" s="15">
        <v>0</v>
      </c>
      <c r="I103" s="15">
        <v>8333.2999999999993</v>
      </c>
    </row>
    <row r="104" spans="1:9" s="16" customFormat="1" ht="25.5" hidden="1" x14ac:dyDescent="0.2">
      <c r="A104" s="11">
        <f t="shared" si="1"/>
        <v>101</v>
      </c>
      <c r="B104" s="12">
        <v>3260</v>
      </c>
      <c r="C104" s="12" t="s">
        <v>122</v>
      </c>
      <c r="D104" s="13">
        <v>50000</v>
      </c>
      <c r="E104" s="15">
        <v>0</v>
      </c>
      <c r="F104" s="13">
        <v>50000</v>
      </c>
      <c r="G104" s="13">
        <v>40943.85</v>
      </c>
      <c r="H104" s="15">
        <v>40943.85</v>
      </c>
      <c r="I104" s="15">
        <v>9056.15</v>
      </c>
    </row>
    <row r="105" spans="1:9" s="16" customFormat="1" ht="25.5" hidden="1" x14ac:dyDescent="0.2">
      <c r="A105" s="11">
        <f t="shared" si="1"/>
        <v>102</v>
      </c>
      <c r="B105" s="12">
        <v>3261</v>
      </c>
      <c r="C105" s="12" t="s">
        <v>122</v>
      </c>
      <c r="D105" s="13">
        <v>50000</v>
      </c>
      <c r="E105" s="15">
        <v>0</v>
      </c>
      <c r="F105" s="13">
        <v>50000</v>
      </c>
      <c r="G105" s="13">
        <v>40943.85</v>
      </c>
      <c r="H105" s="15">
        <v>40943.85</v>
      </c>
      <c r="I105" s="15">
        <v>9056.15</v>
      </c>
    </row>
    <row r="106" spans="1:9" s="16" customFormat="1" ht="25.5" hidden="1" x14ac:dyDescent="0.2">
      <c r="A106" s="11">
        <f t="shared" si="1"/>
        <v>103</v>
      </c>
      <c r="B106" s="7">
        <v>3300</v>
      </c>
      <c r="C106" s="7" t="s">
        <v>123</v>
      </c>
      <c r="D106" s="8">
        <v>31500</v>
      </c>
      <c r="E106" s="9">
        <v>22140</v>
      </c>
      <c r="F106" s="8">
        <v>53640</v>
      </c>
      <c r="G106" s="8">
        <v>20968</v>
      </c>
      <c r="H106" s="9">
        <v>20968</v>
      </c>
      <c r="I106" s="9">
        <v>32672</v>
      </c>
    </row>
    <row r="107" spans="1:9" s="16" customFormat="1" ht="38.25" hidden="1" x14ac:dyDescent="0.2">
      <c r="A107" s="11">
        <f t="shared" si="1"/>
        <v>104</v>
      </c>
      <c r="B107" s="12">
        <v>3330</v>
      </c>
      <c r="C107" s="12" t="s">
        <v>124</v>
      </c>
      <c r="D107" s="13">
        <v>0</v>
      </c>
      <c r="E107" s="15">
        <v>8833.2999999999993</v>
      </c>
      <c r="F107" s="13">
        <v>8833.2999999999993</v>
      </c>
      <c r="G107" s="13">
        <v>0</v>
      </c>
      <c r="H107" s="15">
        <v>0</v>
      </c>
      <c r="I107" s="15">
        <v>8833.2999999999993</v>
      </c>
    </row>
    <row r="108" spans="1:9" s="16" customFormat="1" ht="38.25" hidden="1" x14ac:dyDescent="0.2">
      <c r="A108" s="11">
        <f t="shared" si="1"/>
        <v>105</v>
      </c>
      <c r="B108" s="12">
        <v>3331</v>
      </c>
      <c r="C108" s="12" t="s">
        <v>125</v>
      </c>
      <c r="D108" s="13">
        <v>0</v>
      </c>
      <c r="E108" s="15">
        <v>8833.2999999999993</v>
      </c>
      <c r="F108" s="13">
        <v>8833.2999999999993</v>
      </c>
      <c r="G108" s="13">
        <v>0</v>
      </c>
      <c r="H108" s="15">
        <v>0</v>
      </c>
      <c r="I108" s="15">
        <v>8833.2999999999993</v>
      </c>
    </row>
    <row r="109" spans="1:9" s="16" customFormat="1" ht="12.75" hidden="1" x14ac:dyDescent="0.2">
      <c r="A109" s="11">
        <f t="shared" si="1"/>
        <v>106</v>
      </c>
      <c r="B109" s="12">
        <v>3340</v>
      </c>
      <c r="C109" s="12" t="s">
        <v>126</v>
      </c>
      <c r="D109" s="13">
        <v>31500</v>
      </c>
      <c r="E109" s="14">
        <v>-4166.7</v>
      </c>
      <c r="F109" s="13">
        <v>27333.3</v>
      </c>
      <c r="G109" s="13">
        <v>0</v>
      </c>
      <c r="H109" s="15">
        <v>0</v>
      </c>
      <c r="I109" s="15">
        <v>27333.3</v>
      </c>
    </row>
    <row r="110" spans="1:9" s="16" customFormat="1" ht="12.75" hidden="1" x14ac:dyDescent="0.2">
      <c r="A110" s="11">
        <f t="shared" si="1"/>
        <v>107</v>
      </c>
      <c r="B110" s="12">
        <v>3341</v>
      </c>
      <c r="C110" s="12" t="s">
        <v>126</v>
      </c>
      <c r="D110" s="13">
        <v>31500</v>
      </c>
      <c r="E110" s="14">
        <v>-4166.7</v>
      </c>
      <c r="F110" s="13">
        <v>27333.3</v>
      </c>
      <c r="G110" s="13">
        <v>0</v>
      </c>
      <c r="H110" s="15">
        <v>0</v>
      </c>
      <c r="I110" s="15">
        <v>27333.3</v>
      </c>
    </row>
    <row r="111" spans="1:9" s="16" customFormat="1" ht="25.5" hidden="1" x14ac:dyDescent="0.2">
      <c r="A111" s="11">
        <f t="shared" si="1"/>
        <v>108</v>
      </c>
      <c r="B111" s="12">
        <v>3390</v>
      </c>
      <c r="C111" s="12" t="s">
        <v>127</v>
      </c>
      <c r="D111" s="13">
        <v>0</v>
      </c>
      <c r="E111" s="15">
        <v>17473.400000000001</v>
      </c>
      <c r="F111" s="13">
        <v>17473.400000000001</v>
      </c>
      <c r="G111" s="13">
        <v>20968</v>
      </c>
      <c r="H111" s="15">
        <v>20968</v>
      </c>
      <c r="I111" s="14">
        <v>-3494.6</v>
      </c>
    </row>
    <row r="112" spans="1:9" s="16" customFormat="1" ht="25.5" hidden="1" x14ac:dyDescent="0.2">
      <c r="A112" s="11">
        <f t="shared" si="1"/>
        <v>109</v>
      </c>
      <c r="B112" s="12">
        <v>3391</v>
      </c>
      <c r="C112" s="12" t="s">
        <v>128</v>
      </c>
      <c r="D112" s="13">
        <v>0</v>
      </c>
      <c r="E112" s="15">
        <v>17473.400000000001</v>
      </c>
      <c r="F112" s="13">
        <v>17473.400000000001</v>
      </c>
      <c r="G112" s="13">
        <v>20968</v>
      </c>
      <c r="H112" s="15">
        <v>20968</v>
      </c>
      <c r="I112" s="14">
        <v>-3494.6</v>
      </c>
    </row>
    <row r="113" spans="1:9" s="16" customFormat="1" ht="25.5" hidden="1" x14ac:dyDescent="0.2">
      <c r="A113" s="11">
        <f t="shared" si="1"/>
        <v>110</v>
      </c>
      <c r="B113" s="7">
        <v>3400</v>
      </c>
      <c r="C113" s="7" t="s">
        <v>129</v>
      </c>
      <c r="D113" s="8">
        <v>54600</v>
      </c>
      <c r="E113" s="9">
        <v>17833.2</v>
      </c>
      <c r="F113" s="8">
        <v>72433.2</v>
      </c>
      <c r="G113" s="8">
        <v>45760.62</v>
      </c>
      <c r="H113" s="9">
        <v>45760.62</v>
      </c>
      <c r="I113" s="9">
        <v>26672.58</v>
      </c>
    </row>
    <row r="114" spans="1:9" s="16" customFormat="1" ht="12.75" hidden="1" x14ac:dyDescent="0.2">
      <c r="A114" s="11">
        <f t="shared" si="1"/>
        <v>111</v>
      </c>
      <c r="B114" s="12">
        <v>3410</v>
      </c>
      <c r="C114" s="12" t="s">
        <v>130</v>
      </c>
      <c r="D114" s="13">
        <v>12600</v>
      </c>
      <c r="E114" s="15">
        <v>27833.3</v>
      </c>
      <c r="F114" s="13">
        <v>40433.300000000003</v>
      </c>
      <c r="G114" s="13">
        <v>41168.620000000003</v>
      </c>
      <c r="H114" s="15">
        <v>41168.620000000003</v>
      </c>
      <c r="I114" s="14">
        <v>-735.32</v>
      </c>
    </row>
    <row r="115" spans="1:9" s="16" customFormat="1" ht="12.75" hidden="1" x14ac:dyDescent="0.2">
      <c r="A115" s="11">
        <f t="shared" si="1"/>
        <v>112</v>
      </c>
      <c r="B115" s="12">
        <v>3411</v>
      </c>
      <c r="C115" s="12" t="s">
        <v>130</v>
      </c>
      <c r="D115" s="13">
        <v>12600</v>
      </c>
      <c r="E115" s="15">
        <v>27833.3</v>
      </c>
      <c r="F115" s="13">
        <v>40433.300000000003</v>
      </c>
      <c r="G115" s="13">
        <v>41168.620000000003</v>
      </c>
      <c r="H115" s="15">
        <v>41168.620000000003</v>
      </c>
      <c r="I115" s="14">
        <v>-735.32</v>
      </c>
    </row>
    <row r="116" spans="1:9" s="16" customFormat="1" ht="12.75" hidden="1" x14ac:dyDescent="0.2">
      <c r="A116" s="11">
        <f t="shared" si="1"/>
        <v>113</v>
      </c>
      <c r="B116" s="12">
        <v>3450</v>
      </c>
      <c r="C116" s="12" t="s">
        <v>131</v>
      </c>
      <c r="D116" s="13">
        <v>31500</v>
      </c>
      <c r="E116" s="14">
        <v>-8333.4</v>
      </c>
      <c r="F116" s="13">
        <v>23166.6</v>
      </c>
      <c r="G116" s="13">
        <v>0</v>
      </c>
      <c r="H116" s="15">
        <v>0</v>
      </c>
      <c r="I116" s="15">
        <v>23166.6</v>
      </c>
    </row>
    <row r="117" spans="1:9" s="16" customFormat="1" ht="12.75" hidden="1" x14ac:dyDescent="0.2">
      <c r="A117" s="11">
        <f t="shared" si="1"/>
        <v>114</v>
      </c>
      <c r="B117" s="12">
        <v>3451</v>
      </c>
      <c r="C117" s="12" t="s">
        <v>131</v>
      </c>
      <c r="D117" s="13">
        <v>31500</v>
      </c>
      <c r="E117" s="14">
        <v>-8333.4</v>
      </c>
      <c r="F117" s="13">
        <v>23166.6</v>
      </c>
      <c r="G117" s="13">
        <v>0</v>
      </c>
      <c r="H117" s="15">
        <v>0</v>
      </c>
      <c r="I117" s="15">
        <v>23166.6</v>
      </c>
    </row>
    <row r="118" spans="1:9" s="16" customFormat="1" ht="12.75" hidden="1" x14ac:dyDescent="0.2">
      <c r="A118" s="11">
        <f t="shared" si="1"/>
        <v>115</v>
      </c>
      <c r="B118" s="12">
        <v>3470</v>
      </c>
      <c r="C118" s="12" t="s">
        <v>132</v>
      </c>
      <c r="D118" s="13">
        <v>10500</v>
      </c>
      <c r="E118" s="14">
        <v>-1666.7</v>
      </c>
      <c r="F118" s="13">
        <v>8833.2999999999993</v>
      </c>
      <c r="G118" s="13">
        <v>4592</v>
      </c>
      <c r="H118" s="15">
        <v>4592</v>
      </c>
      <c r="I118" s="15">
        <v>4241.3</v>
      </c>
    </row>
    <row r="119" spans="1:9" s="16" customFormat="1" ht="12.75" hidden="1" x14ac:dyDescent="0.2">
      <c r="A119" s="11">
        <f t="shared" si="1"/>
        <v>116</v>
      </c>
      <c r="B119" s="12">
        <v>3471</v>
      </c>
      <c r="C119" s="12" t="s">
        <v>132</v>
      </c>
      <c r="D119" s="13">
        <v>10500</v>
      </c>
      <c r="E119" s="14">
        <v>-1666.7</v>
      </c>
      <c r="F119" s="13">
        <v>8833.2999999999993</v>
      </c>
      <c r="G119" s="13">
        <v>4592</v>
      </c>
      <c r="H119" s="15">
        <v>4592</v>
      </c>
      <c r="I119" s="15">
        <v>4241.3</v>
      </c>
    </row>
    <row r="120" spans="1:9" s="16" customFormat="1" ht="25.5" hidden="1" x14ac:dyDescent="0.2">
      <c r="A120" s="11">
        <f t="shared" si="1"/>
        <v>117</v>
      </c>
      <c r="B120" s="7">
        <v>3500</v>
      </c>
      <c r="C120" s="7" t="s">
        <v>133</v>
      </c>
      <c r="D120" s="8">
        <v>731203</v>
      </c>
      <c r="E120" s="9">
        <v>37106.980000000003</v>
      </c>
      <c r="F120" s="8">
        <v>768309.98</v>
      </c>
      <c r="G120" s="8">
        <v>573347.43000000005</v>
      </c>
      <c r="H120" s="9">
        <v>573347.43000000005</v>
      </c>
      <c r="I120" s="9">
        <v>194962.55</v>
      </c>
    </row>
    <row r="121" spans="1:9" s="16" customFormat="1" ht="25.5" hidden="1" x14ac:dyDescent="0.2">
      <c r="A121" s="11">
        <f t="shared" si="1"/>
        <v>118</v>
      </c>
      <c r="B121" s="12">
        <v>3510</v>
      </c>
      <c r="C121" s="12" t="s">
        <v>134</v>
      </c>
      <c r="D121" s="13">
        <v>294000</v>
      </c>
      <c r="E121" s="15">
        <v>49500</v>
      </c>
      <c r="F121" s="13">
        <v>343500</v>
      </c>
      <c r="G121" s="13">
        <v>325413.95</v>
      </c>
      <c r="H121" s="15">
        <v>325413.95</v>
      </c>
      <c r="I121" s="15">
        <v>18086.05</v>
      </c>
    </row>
    <row r="122" spans="1:9" s="16" customFormat="1" ht="25.5" hidden="1" x14ac:dyDescent="0.2">
      <c r="A122" s="11">
        <f t="shared" si="1"/>
        <v>119</v>
      </c>
      <c r="B122" s="12">
        <v>3511</v>
      </c>
      <c r="C122" s="12" t="s">
        <v>134</v>
      </c>
      <c r="D122" s="13">
        <v>294000</v>
      </c>
      <c r="E122" s="15">
        <v>49500</v>
      </c>
      <c r="F122" s="13">
        <v>343500</v>
      </c>
      <c r="G122" s="13">
        <v>325413.95</v>
      </c>
      <c r="H122" s="15">
        <v>325413.95</v>
      </c>
      <c r="I122" s="15">
        <v>18086.05</v>
      </c>
    </row>
    <row r="123" spans="1:9" s="16" customFormat="1" ht="38.25" hidden="1" x14ac:dyDescent="0.2">
      <c r="A123" s="11">
        <f t="shared" si="1"/>
        <v>120</v>
      </c>
      <c r="B123" s="12">
        <v>3520</v>
      </c>
      <c r="C123" s="12" t="s">
        <v>135</v>
      </c>
      <c r="D123" s="13">
        <v>15750</v>
      </c>
      <c r="E123" s="14">
        <v>-8333.2999999999993</v>
      </c>
      <c r="F123" s="13">
        <v>7416.7</v>
      </c>
      <c r="G123" s="13">
        <v>0</v>
      </c>
      <c r="H123" s="15">
        <v>0</v>
      </c>
      <c r="I123" s="15">
        <v>7416.7</v>
      </c>
    </row>
    <row r="124" spans="1:9" s="16" customFormat="1" ht="38.25" hidden="1" x14ac:dyDescent="0.2">
      <c r="A124" s="11">
        <f t="shared" si="1"/>
        <v>121</v>
      </c>
      <c r="B124" s="12">
        <v>3521</v>
      </c>
      <c r="C124" s="12" t="s">
        <v>135</v>
      </c>
      <c r="D124" s="13">
        <v>15750</v>
      </c>
      <c r="E124" s="14">
        <v>-8333.2999999999993</v>
      </c>
      <c r="F124" s="13">
        <v>7416.7</v>
      </c>
      <c r="G124" s="13">
        <v>0</v>
      </c>
      <c r="H124" s="15">
        <v>0</v>
      </c>
      <c r="I124" s="15">
        <v>7416.7</v>
      </c>
    </row>
    <row r="125" spans="1:9" s="16" customFormat="1" ht="38.25" hidden="1" x14ac:dyDescent="0.2">
      <c r="A125" s="11">
        <f t="shared" si="1"/>
        <v>122</v>
      </c>
      <c r="B125" s="12">
        <v>3530</v>
      </c>
      <c r="C125" s="12" t="s">
        <v>136</v>
      </c>
      <c r="D125" s="13">
        <v>23253</v>
      </c>
      <c r="E125" s="15">
        <v>6666.7</v>
      </c>
      <c r="F125" s="13">
        <v>29919.7</v>
      </c>
      <c r="G125" s="13">
        <v>26104.2</v>
      </c>
      <c r="H125" s="15">
        <v>26104.2</v>
      </c>
      <c r="I125" s="15">
        <v>3815.5</v>
      </c>
    </row>
    <row r="126" spans="1:9" s="16" customFormat="1" ht="38.25" hidden="1" x14ac:dyDescent="0.2">
      <c r="A126" s="11">
        <f t="shared" si="1"/>
        <v>123</v>
      </c>
      <c r="B126" s="12">
        <v>3531</v>
      </c>
      <c r="C126" s="12" t="s">
        <v>136</v>
      </c>
      <c r="D126" s="13">
        <v>23253</v>
      </c>
      <c r="E126" s="15">
        <v>6666.7</v>
      </c>
      <c r="F126" s="13">
        <v>29919.7</v>
      </c>
      <c r="G126" s="13">
        <v>26104.2</v>
      </c>
      <c r="H126" s="15">
        <v>26104.2</v>
      </c>
      <c r="I126" s="15">
        <v>3815.5</v>
      </c>
    </row>
    <row r="127" spans="1:9" s="16" customFormat="1" ht="25.5" hidden="1" x14ac:dyDescent="0.2">
      <c r="A127" s="11">
        <f t="shared" si="1"/>
        <v>124</v>
      </c>
      <c r="B127" s="12">
        <v>3550</v>
      </c>
      <c r="C127" s="12" t="s">
        <v>137</v>
      </c>
      <c r="D127" s="13">
        <v>382450</v>
      </c>
      <c r="E127" s="14">
        <v>-10726.42</v>
      </c>
      <c r="F127" s="13">
        <v>371723.58</v>
      </c>
      <c r="G127" s="13">
        <v>218726.45</v>
      </c>
      <c r="H127" s="15">
        <v>218726.45</v>
      </c>
      <c r="I127" s="15">
        <v>152997.13</v>
      </c>
    </row>
    <row r="128" spans="1:9" s="16" customFormat="1" ht="25.5" hidden="1" x14ac:dyDescent="0.2">
      <c r="A128" s="11">
        <f t="shared" si="1"/>
        <v>125</v>
      </c>
      <c r="B128" s="12">
        <v>3551</v>
      </c>
      <c r="C128" s="12" t="s">
        <v>137</v>
      </c>
      <c r="D128" s="13">
        <v>382450</v>
      </c>
      <c r="E128" s="14">
        <v>-10726.42</v>
      </c>
      <c r="F128" s="13">
        <v>371723.58</v>
      </c>
      <c r="G128" s="13">
        <v>218726.45</v>
      </c>
      <c r="H128" s="15">
        <v>218726.45</v>
      </c>
      <c r="I128" s="15">
        <v>152997.13</v>
      </c>
    </row>
    <row r="129" spans="1:9" s="16" customFormat="1" ht="25.5" hidden="1" x14ac:dyDescent="0.2">
      <c r="A129" s="11">
        <f t="shared" si="1"/>
        <v>126</v>
      </c>
      <c r="B129" s="12">
        <v>3570</v>
      </c>
      <c r="C129" s="12" t="s">
        <v>138</v>
      </c>
      <c r="D129" s="13">
        <v>15750</v>
      </c>
      <c r="E129" s="15">
        <v>0</v>
      </c>
      <c r="F129" s="13">
        <v>15750</v>
      </c>
      <c r="G129" s="13">
        <v>3102.83</v>
      </c>
      <c r="H129" s="15">
        <v>3102.83</v>
      </c>
      <c r="I129" s="15">
        <v>12647.17</v>
      </c>
    </row>
    <row r="130" spans="1:9" s="16" customFormat="1" ht="25.5" hidden="1" x14ac:dyDescent="0.2">
      <c r="A130" s="11">
        <f t="shared" si="1"/>
        <v>127</v>
      </c>
      <c r="B130" s="12">
        <v>3571</v>
      </c>
      <c r="C130" s="12" t="s">
        <v>139</v>
      </c>
      <c r="D130" s="13">
        <v>15750</v>
      </c>
      <c r="E130" s="15">
        <v>0</v>
      </c>
      <c r="F130" s="13">
        <v>15750</v>
      </c>
      <c r="G130" s="13">
        <v>3102.83</v>
      </c>
      <c r="H130" s="15">
        <v>3102.83</v>
      </c>
      <c r="I130" s="15">
        <v>12647.17</v>
      </c>
    </row>
    <row r="131" spans="1:9" s="16" customFormat="1" ht="25.5" hidden="1" x14ac:dyDescent="0.2">
      <c r="A131" s="11">
        <f t="shared" si="1"/>
        <v>128</v>
      </c>
      <c r="B131" s="7">
        <v>3600</v>
      </c>
      <c r="C131" s="7" t="s">
        <v>140</v>
      </c>
      <c r="D131" s="8">
        <v>367500</v>
      </c>
      <c r="E131" s="17">
        <v>-83333.3</v>
      </c>
      <c r="F131" s="8">
        <v>284166.7</v>
      </c>
      <c r="G131" s="8">
        <v>254471.56</v>
      </c>
      <c r="H131" s="9">
        <v>254471.56</v>
      </c>
      <c r="I131" s="9">
        <v>29695.14</v>
      </c>
    </row>
    <row r="132" spans="1:9" s="16" customFormat="1" ht="38.25" hidden="1" x14ac:dyDescent="0.2">
      <c r="A132" s="11">
        <f t="shared" si="1"/>
        <v>129</v>
      </c>
      <c r="B132" s="12">
        <v>3610</v>
      </c>
      <c r="C132" s="12" t="s">
        <v>141</v>
      </c>
      <c r="D132" s="13">
        <v>367500</v>
      </c>
      <c r="E132" s="14">
        <v>-83333.3</v>
      </c>
      <c r="F132" s="13">
        <v>284166.7</v>
      </c>
      <c r="G132" s="13">
        <v>254471.56</v>
      </c>
      <c r="H132" s="15">
        <v>254471.56</v>
      </c>
      <c r="I132" s="15">
        <v>29695.14</v>
      </c>
    </row>
    <row r="133" spans="1:9" s="16" customFormat="1" ht="38.25" hidden="1" x14ac:dyDescent="0.2">
      <c r="A133" s="11">
        <f t="shared" si="1"/>
        <v>130</v>
      </c>
      <c r="B133" s="12">
        <v>3611</v>
      </c>
      <c r="C133" s="12" t="s">
        <v>142</v>
      </c>
      <c r="D133" s="13">
        <v>367500</v>
      </c>
      <c r="E133" s="14">
        <v>-83333.3</v>
      </c>
      <c r="F133" s="13">
        <v>284166.7</v>
      </c>
      <c r="G133" s="13">
        <v>254471.56</v>
      </c>
      <c r="H133" s="15">
        <v>254471.56</v>
      </c>
      <c r="I133" s="15">
        <v>29695.14</v>
      </c>
    </row>
    <row r="134" spans="1:9" s="16" customFormat="1" ht="12.75" hidden="1" x14ac:dyDescent="0.2">
      <c r="A134" s="11">
        <f t="shared" ref="A134:A197" si="2">A133+1</f>
        <v>131</v>
      </c>
      <c r="B134" s="7">
        <v>3700</v>
      </c>
      <c r="C134" s="7" t="s">
        <v>143</v>
      </c>
      <c r="D134" s="8">
        <v>264600</v>
      </c>
      <c r="E134" s="9">
        <v>44166.7</v>
      </c>
      <c r="F134" s="8">
        <v>308766.7</v>
      </c>
      <c r="G134" s="8">
        <v>90601.74</v>
      </c>
      <c r="H134" s="9">
        <v>90601.74</v>
      </c>
      <c r="I134" s="9">
        <v>218164.96</v>
      </c>
    </row>
    <row r="135" spans="1:9" s="16" customFormat="1" ht="12.75" hidden="1" x14ac:dyDescent="0.2">
      <c r="A135" s="11">
        <f t="shared" si="2"/>
        <v>132</v>
      </c>
      <c r="B135" s="12">
        <v>3750</v>
      </c>
      <c r="C135" s="12" t="s">
        <v>144</v>
      </c>
      <c r="D135" s="13">
        <v>264600</v>
      </c>
      <c r="E135" s="15">
        <v>44166.7</v>
      </c>
      <c r="F135" s="13">
        <v>308766.7</v>
      </c>
      <c r="G135" s="13">
        <v>90601.74</v>
      </c>
      <c r="H135" s="15">
        <v>90601.74</v>
      </c>
      <c r="I135" s="15">
        <v>218164.96</v>
      </c>
    </row>
    <row r="136" spans="1:9" s="16" customFormat="1" ht="12.75" hidden="1" x14ac:dyDescent="0.2">
      <c r="A136" s="11">
        <f t="shared" si="2"/>
        <v>133</v>
      </c>
      <c r="B136" s="12">
        <v>3751</v>
      </c>
      <c r="C136" s="12" t="s">
        <v>145</v>
      </c>
      <c r="D136" s="13">
        <v>264600</v>
      </c>
      <c r="E136" s="15">
        <v>44166.7</v>
      </c>
      <c r="F136" s="13">
        <v>308766.7</v>
      </c>
      <c r="G136" s="13">
        <v>90601.74</v>
      </c>
      <c r="H136" s="15">
        <v>90601.74</v>
      </c>
      <c r="I136" s="15">
        <v>218164.96</v>
      </c>
    </row>
    <row r="137" spans="1:9" s="16" customFormat="1" ht="12.75" hidden="1" x14ac:dyDescent="0.2">
      <c r="A137" s="11">
        <f t="shared" si="2"/>
        <v>134</v>
      </c>
      <c r="B137" s="7">
        <v>3800</v>
      </c>
      <c r="C137" s="7" t="s">
        <v>146</v>
      </c>
      <c r="D137" s="8">
        <v>2673000</v>
      </c>
      <c r="E137" s="9">
        <v>416666.7</v>
      </c>
      <c r="F137" s="8">
        <v>3089666.7</v>
      </c>
      <c r="G137" s="8">
        <v>2788159.63</v>
      </c>
      <c r="H137" s="9">
        <v>2788159.63</v>
      </c>
      <c r="I137" s="9">
        <v>301507.07</v>
      </c>
    </row>
    <row r="138" spans="1:9" s="16" customFormat="1" ht="12.75" hidden="1" x14ac:dyDescent="0.2">
      <c r="A138" s="11">
        <f t="shared" si="2"/>
        <v>135</v>
      </c>
      <c r="B138" s="12">
        <v>3820</v>
      </c>
      <c r="C138" s="12" t="s">
        <v>147</v>
      </c>
      <c r="D138" s="13">
        <v>1518000</v>
      </c>
      <c r="E138" s="15">
        <v>1379166.7</v>
      </c>
      <c r="F138" s="13">
        <v>2897166.7</v>
      </c>
      <c r="G138" s="13">
        <v>2788159.63</v>
      </c>
      <c r="H138" s="15">
        <v>2788159.63</v>
      </c>
      <c r="I138" s="15">
        <v>109007.07</v>
      </c>
    </row>
    <row r="139" spans="1:9" s="16" customFormat="1" ht="12.75" hidden="1" x14ac:dyDescent="0.2">
      <c r="A139" s="11">
        <f t="shared" si="2"/>
        <v>136</v>
      </c>
      <c r="B139" s="12">
        <v>3821</v>
      </c>
      <c r="C139" s="12" t="s">
        <v>147</v>
      </c>
      <c r="D139" s="13">
        <v>1518000</v>
      </c>
      <c r="E139" s="15">
        <v>1379166.7</v>
      </c>
      <c r="F139" s="13">
        <v>2897166.7</v>
      </c>
      <c r="G139" s="13">
        <v>2788159.63</v>
      </c>
      <c r="H139" s="15">
        <v>2788159.63</v>
      </c>
      <c r="I139" s="15">
        <v>109007.07</v>
      </c>
    </row>
    <row r="140" spans="1:9" s="16" customFormat="1" ht="12.75" hidden="1" x14ac:dyDescent="0.2">
      <c r="A140" s="11">
        <f t="shared" si="2"/>
        <v>137</v>
      </c>
      <c r="B140" s="12">
        <v>3840</v>
      </c>
      <c r="C140" s="12" t="s">
        <v>148</v>
      </c>
      <c r="D140" s="13">
        <v>1050000</v>
      </c>
      <c r="E140" s="14">
        <v>-875000</v>
      </c>
      <c r="F140" s="13">
        <v>175000</v>
      </c>
      <c r="G140" s="13">
        <v>0</v>
      </c>
      <c r="H140" s="15">
        <v>0</v>
      </c>
      <c r="I140" s="15">
        <v>175000</v>
      </c>
    </row>
    <row r="141" spans="1:9" s="16" customFormat="1" ht="12.75" hidden="1" x14ac:dyDescent="0.2">
      <c r="A141" s="11">
        <f t="shared" si="2"/>
        <v>138</v>
      </c>
      <c r="B141" s="12">
        <v>3841</v>
      </c>
      <c r="C141" s="12" t="s">
        <v>148</v>
      </c>
      <c r="D141" s="13">
        <v>1050000</v>
      </c>
      <c r="E141" s="14">
        <v>-875000</v>
      </c>
      <c r="F141" s="13">
        <v>175000</v>
      </c>
      <c r="G141" s="13">
        <v>0</v>
      </c>
      <c r="H141" s="15">
        <v>0</v>
      </c>
      <c r="I141" s="15">
        <v>175000</v>
      </c>
    </row>
    <row r="142" spans="1:9" s="16" customFormat="1" ht="12.75" hidden="1" x14ac:dyDescent="0.2">
      <c r="A142" s="11">
        <f t="shared" si="2"/>
        <v>139</v>
      </c>
      <c r="B142" s="12">
        <v>3850</v>
      </c>
      <c r="C142" s="12" t="s">
        <v>149</v>
      </c>
      <c r="D142" s="13">
        <v>105000</v>
      </c>
      <c r="E142" s="14">
        <v>-87500</v>
      </c>
      <c r="F142" s="13">
        <v>17500</v>
      </c>
      <c r="G142" s="13">
        <v>0</v>
      </c>
      <c r="H142" s="15">
        <v>0</v>
      </c>
      <c r="I142" s="15">
        <v>17500</v>
      </c>
    </row>
    <row r="143" spans="1:9" s="16" customFormat="1" ht="12.75" hidden="1" x14ac:dyDescent="0.2">
      <c r="A143" s="11">
        <f t="shared" si="2"/>
        <v>140</v>
      </c>
      <c r="B143" s="12">
        <v>3851</v>
      </c>
      <c r="C143" s="12" t="s">
        <v>149</v>
      </c>
      <c r="D143" s="13">
        <v>105000</v>
      </c>
      <c r="E143" s="14">
        <v>-87500</v>
      </c>
      <c r="F143" s="13">
        <v>17500</v>
      </c>
      <c r="G143" s="13">
        <v>0</v>
      </c>
      <c r="H143" s="15">
        <v>0</v>
      </c>
      <c r="I143" s="15">
        <v>17500</v>
      </c>
    </row>
    <row r="144" spans="1:9" s="16" customFormat="1" ht="12.75" hidden="1" x14ac:dyDescent="0.2">
      <c r="A144" s="11">
        <f t="shared" si="2"/>
        <v>141</v>
      </c>
      <c r="B144" s="7">
        <v>3900</v>
      </c>
      <c r="C144" s="7" t="s">
        <v>150</v>
      </c>
      <c r="D144" s="8">
        <v>105000</v>
      </c>
      <c r="E144" s="17">
        <v>-306.7</v>
      </c>
      <c r="F144" s="8">
        <v>104693.3</v>
      </c>
      <c r="G144" s="8">
        <v>0</v>
      </c>
      <c r="H144" s="9">
        <v>0</v>
      </c>
      <c r="I144" s="9">
        <v>104693.3</v>
      </c>
    </row>
    <row r="145" spans="1:9" s="16" customFormat="1" ht="12.75" hidden="1" x14ac:dyDescent="0.2">
      <c r="A145" s="11">
        <f t="shared" si="2"/>
        <v>142</v>
      </c>
      <c r="B145" s="12">
        <v>3910</v>
      </c>
      <c r="C145" s="12" t="s">
        <v>151</v>
      </c>
      <c r="D145" s="13">
        <v>21000</v>
      </c>
      <c r="E145" s="14">
        <v>-306.7</v>
      </c>
      <c r="F145" s="13">
        <v>20693.3</v>
      </c>
      <c r="G145" s="13">
        <v>0</v>
      </c>
      <c r="H145" s="15">
        <v>0</v>
      </c>
      <c r="I145" s="15">
        <v>20693.3</v>
      </c>
    </row>
    <row r="146" spans="1:9" s="16" customFormat="1" ht="12.75" hidden="1" x14ac:dyDescent="0.2">
      <c r="A146" s="11">
        <f t="shared" si="2"/>
        <v>143</v>
      </c>
      <c r="B146" s="12">
        <v>3911</v>
      </c>
      <c r="C146" s="12" t="s">
        <v>152</v>
      </c>
      <c r="D146" s="13">
        <v>21000</v>
      </c>
      <c r="E146" s="14">
        <v>-306.7</v>
      </c>
      <c r="F146" s="13">
        <v>20693.3</v>
      </c>
      <c r="G146" s="13">
        <v>0</v>
      </c>
      <c r="H146" s="15">
        <v>0</v>
      </c>
      <c r="I146" s="15">
        <v>20693.3</v>
      </c>
    </row>
    <row r="147" spans="1:9" s="16" customFormat="1" ht="12.75" hidden="1" x14ac:dyDescent="0.2">
      <c r="A147" s="11">
        <f t="shared" si="2"/>
        <v>144</v>
      </c>
      <c r="B147" s="12">
        <v>3920</v>
      </c>
      <c r="C147" s="12" t="s">
        <v>153</v>
      </c>
      <c r="D147" s="13">
        <v>31500</v>
      </c>
      <c r="E147" s="15">
        <v>0</v>
      </c>
      <c r="F147" s="13">
        <v>31500</v>
      </c>
      <c r="G147" s="13">
        <v>0</v>
      </c>
      <c r="H147" s="15">
        <v>0</v>
      </c>
      <c r="I147" s="15">
        <v>31500</v>
      </c>
    </row>
    <row r="148" spans="1:9" s="16" customFormat="1" ht="12.75" hidden="1" x14ac:dyDescent="0.2">
      <c r="A148" s="11">
        <f t="shared" si="2"/>
        <v>145</v>
      </c>
      <c r="B148" s="12">
        <v>3921</v>
      </c>
      <c r="C148" s="12" t="s">
        <v>153</v>
      </c>
      <c r="D148" s="13">
        <v>31500</v>
      </c>
      <c r="E148" s="15">
        <v>0</v>
      </c>
      <c r="F148" s="13">
        <v>31500</v>
      </c>
      <c r="G148" s="13">
        <v>0</v>
      </c>
      <c r="H148" s="15">
        <v>0</v>
      </c>
      <c r="I148" s="15">
        <v>31500</v>
      </c>
    </row>
    <row r="149" spans="1:9" s="16" customFormat="1" ht="12.75" hidden="1" x14ac:dyDescent="0.2">
      <c r="A149" s="11">
        <f t="shared" si="2"/>
        <v>146</v>
      </c>
      <c r="B149" s="12">
        <v>3950</v>
      </c>
      <c r="C149" s="12" t="s">
        <v>154</v>
      </c>
      <c r="D149" s="13">
        <v>31500</v>
      </c>
      <c r="E149" s="15">
        <v>0</v>
      </c>
      <c r="F149" s="13">
        <v>31500</v>
      </c>
      <c r="G149" s="13">
        <v>0</v>
      </c>
      <c r="H149" s="15">
        <v>0</v>
      </c>
      <c r="I149" s="15">
        <v>31500</v>
      </c>
    </row>
    <row r="150" spans="1:9" s="16" customFormat="1" ht="12.75" hidden="1" x14ac:dyDescent="0.2">
      <c r="A150" s="11">
        <f t="shared" si="2"/>
        <v>147</v>
      </c>
      <c r="B150" s="12">
        <v>3951</v>
      </c>
      <c r="C150" s="12" t="s">
        <v>154</v>
      </c>
      <c r="D150" s="13">
        <v>31500</v>
      </c>
      <c r="E150" s="15">
        <v>0</v>
      </c>
      <c r="F150" s="13">
        <v>31500</v>
      </c>
      <c r="G150" s="13">
        <v>0</v>
      </c>
      <c r="H150" s="15">
        <v>0</v>
      </c>
      <c r="I150" s="15">
        <v>31500</v>
      </c>
    </row>
    <row r="151" spans="1:9" s="16" customFormat="1" ht="12.75" hidden="1" x14ac:dyDescent="0.2">
      <c r="A151" s="11">
        <f t="shared" si="2"/>
        <v>148</v>
      </c>
      <c r="B151" s="12">
        <v>3960</v>
      </c>
      <c r="C151" s="12" t="s">
        <v>155</v>
      </c>
      <c r="D151" s="13">
        <v>21000</v>
      </c>
      <c r="E151" s="15">
        <v>0</v>
      </c>
      <c r="F151" s="13">
        <v>21000</v>
      </c>
      <c r="G151" s="13">
        <v>0</v>
      </c>
      <c r="H151" s="15">
        <v>0</v>
      </c>
      <c r="I151" s="15">
        <v>21000</v>
      </c>
    </row>
    <row r="152" spans="1:9" s="16" customFormat="1" ht="12.75" hidden="1" x14ac:dyDescent="0.2">
      <c r="A152" s="11">
        <f t="shared" si="2"/>
        <v>149</v>
      </c>
      <c r="B152" s="12">
        <v>3961</v>
      </c>
      <c r="C152" s="12" t="s">
        <v>155</v>
      </c>
      <c r="D152" s="13">
        <v>21000</v>
      </c>
      <c r="E152" s="15">
        <v>0</v>
      </c>
      <c r="F152" s="13">
        <v>21000</v>
      </c>
      <c r="G152" s="13">
        <v>0</v>
      </c>
      <c r="H152" s="15">
        <v>0</v>
      </c>
      <c r="I152" s="15">
        <v>21000</v>
      </c>
    </row>
    <row r="153" spans="1:9" s="16" customFormat="1" ht="25.5" x14ac:dyDescent="0.2">
      <c r="A153" s="11">
        <f t="shared" si="2"/>
        <v>150</v>
      </c>
      <c r="B153" s="7">
        <v>4000</v>
      </c>
      <c r="C153" s="7" t="s">
        <v>156</v>
      </c>
      <c r="D153" s="8">
        <v>2524456</v>
      </c>
      <c r="E153" s="9">
        <v>772454.7</v>
      </c>
      <c r="F153" s="8">
        <f>+D153+E153</f>
        <v>3296910.7</v>
      </c>
      <c r="G153" s="8">
        <v>2116743.9</v>
      </c>
      <c r="H153" s="9">
        <v>2096743.9</v>
      </c>
      <c r="I153" s="9">
        <f>+F153-G153</f>
        <v>1180166.8000000003</v>
      </c>
    </row>
    <row r="154" spans="1:9" s="16" customFormat="1" ht="12.75" hidden="1" x14ac:dyDescent="0.2">
      <c r="A154" s="11">
        <f t="shared" si="2"/>
        <v>151</v>
      </c>
      <c r="B154" s="7">
        <v>4400</v>
      </c>
      <c r="C154" s="7" t="s">
        <v>157</v>
      </c>
      <c r="D154" s="8">
        <v>2942287</v>
      </c>
      <c r="E154" s="17">
        <v>-287932.78000000003</v>
      </c>
      <c r="F154" s="8">
        <v>2654354.2200000002</v>
      </c>
      <c r="G154" s="8">
        <v>2023958.56</v>
      </c>
      <c r="H154" s="9">
        <v>1973958.56</v>
      </c>
      <c r="I154" s="9">
        <v>630395.66</v>
      </c>
    </row>
    <row r="155" spans="1:9" s="16" customFormat="1" ht="12.75" hidden="1" x14ac:dyDescent="0.2">
      <c r="A155" s="11">
        <f t="shared" si="2"/>
        <v>152</v>
      </c>
      <c r="B155" s="12">
        <v>4410</v>
      </c>
      <c r="C155" s="12" t="s">
        <v>158</v>
      </c>
      <c r="D155" s="13">
        <v>2230177</v>
      </c>
      <c r="E155" s="14">
        <v>-402295.78</v>
      </c>
      <c r="F155" s="13">
        <v>1827881.22</v>
      </c>
      <c r="G155" s="13">
        <v>1503439.97</v>
      </c>
      <c r="H155" s="15">
        <v>1453439.97</v>
      </c>
      <c r="I155" s="15">
        <v>324441.25</v>
      </c>
    </row>
    <row r="156" spans="1:9" s="16" customFormat="1" ht="12.75" hidden="1" x14ac:dyDescent="0.2">
      <c r="A156" s="11">
        <f t="shared" si="2"/>
        <v>153</v>
      </c>
      <c r="B156" s="12">
        <v>4411</v>
      </c>
      <c r="C156" s="12" t="s">
        <v>158</v>
      </c>
      <c r="D156" s="13">
        <v>2230177</v>
      </c>
      <c r="E156" s="14">
        <v>-402295.78</v>
      </c>
      <c r="F156" s="13">
        <v>1827881.22</v>
      </c>
      <c r="G156" s="13">
        <v>1503439.97</v>
      </c>
      <c r="H156" s="15">
        <v>1453439.97</v>
      </c>
      <c r="I156" s="15">
        <v>324441.25</v>
      </c>
    </row>
    <row r="157" spans="1:9" s="16" customFormat="1" ht="25.5" hidden="1" x14ac:dyDescent="0.2">
      <c r="A157" s="11">
        <f t="shared" si="2"/>
        <v>154</v>
      </c>
      <c r="B157" s="12">
        <v>4420</v>
      </c>
      <c r="C157" s="12" t="s">
        <v>159</v>
      </c>
      <c r="D157" s="13">
        <v>0</v>
      </c>
      <c r="E157" s="15">
        <v>537279.6</v>
      </c>
      <c r="F157" s="13">
        <v>537279.6</v>
      </c>
      <c r="G157" s="13">
        <v>387617.8</v>
      </c>
      <c r="H157" s="15">
        <v>387617.8</v>
      </c>
      <c r="I157" s="15">
        <v>149661.79999999999</v>
      </c>
    </row>
    <row r="158" spans="1:9" s="16" customFormat="1" ht="25.5" hidden="1" x14ac:dyDescent="0.2">
      <c r="A158" s="11">
        <f t="shared" si="2"/>
        <v>155</v>
      </c>
      <c r="B158" s="12">
        <v>4421</v>
      </c>
      <c r="C158" s="12" t="s">
        <v>159</v>
      </c>
      <c r="D158" s="13">
        <v>0</v>
      </c>
      <c r="E158" s="15">
        <v>537279.6</v>
      </c>
      <c r="F158" s="13">
        <v>537279.6</v>
      </c>
      <c r="G158" s="13">
        <v>387617.8</v>
      </c>
      <c r="H158" s="15">
        <v>387617.8</v>
      </c>
      <c r="I158" s="15">
        <v>149661.79999999999</v>
      </c>
    </row>
    <row r="159" spans="1:9" s="16" customFormat="1" ht="12.75" hidden="1" x14ac:dyDescent="0.2">
      <c r="A159" s="11">
        <f t="shared" si="2"/>
        <v>156</v>
      </c>
      <c r="B159" s="12">
        <v>4430</v>
      </c>
      <c r="C159" s="12" t="s">
        <v>160</v>
      </c>
      <c r="D159" s="13">
        <v>554610</v>
      </c>
      <c r="E159" s="14">
        <v>-291666.59999999998</v>
      </c>
      <c r="F159" s="13">
        <v>262943.40000000002</v>
      </c>
      <c r="G159" s="13">
        <v>132900.79</v>
      </c>
      <c r="H159" s="15">
        <v>132900.79</v>
      </c>
      <c r="I159" s="15">
        <v>130042.61</v>
      </c>
    </row>
    <row r="160" spans="1:9" s="16" customFormat="1" ht="25.5" hidden="1" x14ac:dyDescent="0.2">
      <c r="A160" s="11">
        <f t="shared" si="2"/>
        <v>157</v>
      </c>
      <c r="B160" s="12">
        <v>4431</v>
      </c>
      <c r="C160" s="12" t="s">
        <v>161</v>
      </c>
      <c r="D160" s="13">
        <v>554610</v>
      </c>
      <c r="E160" s="14">
        <v>-291666.59999999998</v>
      </c>
      <c r="F160" s="13">
        <v>262943.40000000002</v>
      </c>
      <c r="G160" s="13">
        <v>132900.79</v>
      </c>
      <c r="H160" s="15">
        <v>132900.79</v>
      </c>
      <c r="I160" s="15">
        <v>130042.61</v>
      </c>
    </row>
    <row r="161" spans="1:9" s="16" customFormat="1" ht="25.5" hidden="1" x14ac:dyDescent="0.2">
      <c r="A161" s="11">
        <f t="shared" si="2"/>
        <v>158</v>
      </c>
      <c r="B161" s="12">
        <v>4480</v>
      </c>
      <c r="C161" s="12" t="s">
        <v>162</v>
      </c>
      <c r="D161" s="13">
        <v>157500</v>
      </c>
      <c r="E161" s="14">
        <v>-131250</v>
      </c>
      <c r="F161" s="13">
        <v>26250</v>
      </c>
      <c r="G161" s="13">
        <v>0</v>
      </c>
      <c r="H161" s="15">
        <v>0</v>
      </c>
      <c r="I161" s="15">
        <v>26250</v>
      </c>
    </row>
    <row r="162" spans="1:9" s="16" customFormat="1" ht="25.5" hidden="1" x14ac:dyDescent="0.2">
      <c r="A162" s="11">
        <f t="shared" si="2"/>
        <v>159</v>
      </c>
      <c r="B162" s="12">
        <v>4481</v>
      </c>
      <c r="C162" s="12" t="s">
        <v>162</v>
      </c>
      <c r="D162" s="13">
        <v>157500</v>
      </c>
      <c r="E162" s="14">
        <v>-131250</v>
      </c>
      <c r="F162" s="13">
        <v>26250</v>
      </c>
      <c r="G162" s="13">
        <v>0</v>
      </c>
      <c r="H162" s="15">
        <v>0</v>
      </c>
      <c r="I162" s="15">
        <v>26250</v>
      </c>
    </row>
    <row r="163" spans="1:9" s="16" customFormat="1" ht="12.75" hidden="1" x14ac:dyDescent="0.2">
      <c r="A163" s="11">
        <f t="shared" si="2"/>
        <v>160</v>
      </c>
      <c r="B163" s="7">
        <v>4500</v>
      </c>
      <c r="C163" s="7" t="s">
        <v>163</v>
      </c>
      <c r="D163" s="8">
        <v>495075</v>
      </c>
      <c r="E163" s="9">
        <v>333333.3</v>
      </c>
      <c r="F163" s="8">
        <v>828408.3</v>
      </c>
      <c r="G163" s="8">
        <v>589618.31999999995</v>
      </c>
      <c r="H163" s="9">
        <v>589618.31999999995</v>
      </c>
      <c r="I163" s="9">
        <v>238789.98</v>
      </c>
    </row>
    <row r="164" spans="1:9" s="16" customFormat="1" ht="12.75" hidden="1" x14ac:dyDescent="0.2">
      <c r="A164" s="11">
        <f t="shared" si="2"/>
        <v>161</v>
      </c>
      <c r="B164" s="12">
        <v>4510</v>
      </c>
      <c r="C164" s="12" t="s">
        <v>164</v>
      </c>
      <c r="D164" s="13">
        <v>495075</v>
      </c>
      <c r="E164" s="15">
        <v>333333.3</v>
      </c>
      <c r="F164" s="13">
        <v>828408.3</v>
      </c>
      <c r="G164" s="13">
        <v>589618.31999999995</v>
      </c>
      <c r="H164" s="15">
        <v>589618.31999999995</v>
      </c>
      <c r="I164" s="15">
        <v>238789.98</v>
      </c>
    </row>
    <row r="165" spans="1:9" s="16" customFormat="1" ht="12.75" hidden="1" x14ac:dyDescent="0.2">
      <c r="A165" s="11">
        <f t="shared" si="2"/>
        <v>162</v>
      </c>
      <c r="B165" s="12">
        <v>4511</v>
      </c>
      <c r="C165" s="12" t="s">
        <v>165</v>
      </c>
      <c r="D165" s="13">
        <v>495075</v>
      </c>
      <c r="E165" s="15">
        <v>333333.3</v>
      </c>
      <c r="F165" s="13">
        <v>828408.3</v>
      </c>
      <c r="G165" s="13">
        <v>589618.31999999995</v>
      </c>
      <c r="H165" s="15">
        <v>589618.31999999995</v>
      </c>
      <c r="I165" s="15">
        <v>238789.98</v>
      </c>
    </row>
    <row r="166" spans="1:9" s="16" customFormat="1" ht="12.75" x14ac:dyDescent="0.2">
      <c r="A166" s="11">
        <f t="shared" si="2"/>
        <v>163</v>
      </c>
      <c r="B166" s="7">
        <v>5000</v>
      </c>
      <c r="C166" s="7" t="s">
        <v>166</v>
      </c>
      <c r="D166" s="8">
        <v>958462</v>
      </c>
      <c r="E166" s="17">
        <v>-0.06</v>
      </c>
      <c r="F166" s="8">
        <f>+D166+E166</f>
        <v>958461.94</v>
      </c>
      <c r="G166" s="8">
        <v>749284.37</v>
      </c>
      <c r="H166" s="9">
        <f>+G166</f>
        <v>749284.37</v>
      </c>
      <c r="I166" s="9">
        <f>+F166-G166</f>
        <v>209177.56999999995</v>
      </c>
    </row>
    <row r="167" spans="1:9" s="16" customFormat="1" ht="12.75" hidden="1" x14ac:dyDescent="0.2">
      <c r="A167" s="11">
        <f t="shared" si="2"/>
        <v>164</v>
      </c>
      <c r="B167" s="7">
        <v>5100</v>
      </c>
      <c r="C167" s="7" t="s">
        <v>167</v>
      </c>
      <c r="D167" s="8">
        <v>238712</v>
      </c>
      <c r="E167" s="9">
        <v>59190</v>
      </c>
      <c r="F167" s="8">
        <v>297902</v>
      </c>
      <c r="G167" s="8">
        <v>42855</v>
      </c>
      <c r="H167" s="9">
        <v>42855</v>
      </c>
      <c r="I167" s="9">
        <v>255047</v>
      </c>
    </row>
    <row r="168" spans="1:9" s="16" customFormat="1" ht="12.75" hidden="1" x14ac:dyDescent="0.2">
      <c r="A168" s="11">
        <f t="shared" si="2"/>
        <v>165</v>
      </c>
      <c r="B168" s="12">
        <v>5110</v>
      </c>
      <c r="C168" s="12" t="s">
        <v>168</v>
      </c>
      <c r="D168" s="13">
        <v>105000</v>
      </c>
      <c r="E168" s="15">
        <v>35712.5</v>
      </c>
      <c r="F168" s="13">
        <v>140712.5</v>
      </c>
      <c r="G168" s="13">
        <v>42855</v>
      </c>
      <c r="H168" s="15">
        <v>42855</v>
      </c>
      <c r="I168" s="15">
        <v>97857.5</v>
      </c>
    </row>
    <row r="169" spans="1:9" s="16" customFormat="1" ht="12.75" hidden="1" x14ac:dyDescent="0.2">
      <c r="A169" s="11">
        <f t="shared" si="2"/>
        <v>166</v>
      </c>
      <c r="B169" s="12">
        <v>5111</v>
      </c>
      <c r="C169" s="12" t="s">
        <v>168</v>
      </c>
      <c r="D169" s="13">
        <v>105000</v>
      </c>
      <c r="E169" s="15">
        <v>35712.5</v>
      </c>
      <c r="F169" s="13">
        <v>140712.5</v>
      </c>
      <c r="G169" s="13">
        <v>42855</v>
      </c>
      <c r="H169" s="15">
        <v>42855</v>
      </c>
      <c r="I169" s="15">
        <v>97857.5</v>
      </c>
    </row>
    <row r="170" spans="1:9" s="16" customFormat="1" ht="25.5" hidden="1" x14ac:dyDescent="0.2">
      <c r="A170" s="11">
        <f t="shared" si="2"/>
        <v>167</v>
      </c>
      <c r="B170" s="12">
        <v>5150</v>
      </c>
      <c r="C170" s="12" t="s">
        <v>169</v>
      </c>
      <c r="D170" s="13">
        <v>122750</v>
      </c>
      <c r="E170" s="15">
        <v>32612.5</v>
      </c>
      <c r="F170" s="13">
        <v>155362.5</v>
      </c>
      <c r="G170" s="13">
        <v>0</v>
      </c>
      <c r="H170" s="15">
        <v>0</v>
      </c>
      <c r="I170" s="15">
        <v>155362.5</v>
      </c>
    </row>
    <row r="171" spans="1:9" s="16" customFormat="1" ht="25.5" hidden="1" x14ac:dyDescent="0.2">
      <c r="A171" s="11">
        <f t="shared" si="2"/>
        <v>168</v>
      </c>
      <c r="B171" s="12">
        <v>5151</v>
      </c>
      <c r="C171" s="12" t="s">
        <v>170</v>
      </c>
      <c r="D171" s="13">
        <v>122750</v>
      </c>
      <c r="E171" s="15">
        <v>32612.5</v>
      </c>
      <c r="F171" s="13">
        <v>155362.5</v>
      </c>
      <c r="G171" s="13">
        <v>0</v>
      </c>
      <c r="H171" s="15">
        <v>0</v>
      </c>
      <c r="I171" s="15">
        <v>155362.5</v>
      </c>
    </row>
    <row r="172" spans="1:9" s="16" customFormat="1" ht="12.75" hidden="1" x14ac:dyDescent="0.2">
      <c r="A172" s="11">
        <f t="shared" si="2"/>
        <v>169</v>
      </c>
      <c r="B172" s="12">
        <v>5190</v>
      </c>
      <c r="C172" s="12" t="s">
        <v>171</v>
      </c>
      <c r="D172" s="13">
        <v>10962</v>
      </c>
      <c r="E172" s="14">
        <v>-9135</v>
      </c>
      <c r="F172" s="13">
        <v>1827</v>
      </c>
      <c r="G172" s="13">
        <v>0</v>
      </c>
      <c r="H172" s="15">
        <v>0</v>
      </c>
      <c r="I172" s="15">
        <v>1827</v>
      </c>
    </row>
    <row r="173" spans="1:9" s="16" customFormat="1" ht="25.5" hidden="1" x14ac:dyDescent="0.2">
      <c r="A173" s="11">
        <f t="shared" si="2"/>
        <v>170</v>
      </c>
      <c r="B173" s="12">
        <v>5191</v>
      </c>
      <c r="C173" s="12" t="s">
        <v>172</v>
      </c>
      <c r="D173" s="13">
        <v>10962</v>
      </c>
      <c r="E173" s="14">
        <v>-9135</v>
      </c>
      <c r="F173" s="13">
        <v>1827</v>
      </c>
      <c r="G173" s="13">
        <v>0</v>
      </c>
      <c r="H173" s="15">
        <v>0</v>
      </c>
      <c r="I173" s="15">
        <v>1827</v>
      </c>
    </row>
    <row r="174" spans="1:9" s="16" customFormat="1" ht="25.5" hidden="1" x14ac:dyDescent="0.2">
      <c r="A174" s="11">
        <f t="shared" si="2"/>
        <v>171</v>
      </c>
      <c r="B174" s="7">
        <v>5200</v>
      </c>
      <c r="C174" s="7" t="s">
        <v>173</v>
      </c>
      <c r="D174" s="8">
        <v>0</v>
      </c>
      <c r="E174" s="9">
        <v>2610</v>
      </c>
      <c r="F174" s="8">
        <v>2610</v>
      </c>
      <c r="G174" s="8">
        <v>0</v>
      </c>
      <c r="H174" s="9">
        <v>0</v>
      </c>
      <c r="I174" s="9">
        <v>2610</v>
      </c>
    </row>
    <row r="175" spans="1:9" s="16" customFormat="1" ht="25.5" hidden="1" x14ac:dyDescent="0.2">
      <c r="A175" s="11">
        <f t="shared" si="2"/>
        <v>172</v>
      </c>
      <c r="B175" s="12">
        <v>5290</v>
      </c>
      <c r="C175" s="12" t="s">
        <v>174</v>
      </c>
      <c r="D175" s="13">
        <v>0</v>
      </c>
      <c r="E175" s="15">
        <v>2610</v>
      </c>
      <c r="F175" s="13">
        <v>2610</v>
      </c>
      <c r="G175" s="13">
        <v>0</v>
      </c>
      <c r="H175" s="15">
        <v>0</v>
      </c>
      <c r="I175" s="15">
        <v>2610</v>
      </c>
    </row>
    <row r="176" spans="1:9" s="16" customFormat="1" ht="25.5" hidden="1" x14ac:dyDescent="0.2">
      <c r="A176" s="11">
        <f t="shared" si="2"/>
        <v>173</v>
      </c>
      <c r="B176" s="12">
        <v>5291</v>
      </c>
      <c r="C176" s="12" t="s">
        <v>174</v>
      </c>
      <c r="D176" s="13">
        <v>0</v>
      </c>
      <c r="E176" s="15">
        <v>2610</v>
      </c>
      <c r="F176" s="13">
        <v>2610</v>
      </c>
      <c r="G176" s="13">
        <v>0</v>
      </c>
      <c r="H176" s="15">
        <v>0</v>
      </c>
      <c r="I176" s="15">
        <v>2610</v>
      </c>
    </row>
    <row r="177" spans="1:9" s="16" customFormat="1" ht="12.75" hidden="1" x14ac:dyDescent="0.2">
      <c r="A177" s="11">
        <f t="shared" si="2"/>
        <v>174</v>
      </c>
      <c r="B177" s="7">
        <v>5400</v>
      </c>
      <c r="C177" s="7" t="s">
        <v>175</v>
      </c>
      <c r="D177" s="8">
        <v>0</v>
      </c>
      <c r="E177" s="9">
        <v>833.4</v>
      </c>
      <c r="F177" s="8">
        <v>833.4</v>
      </c>
      <c r="G177" s="8">
        <v>0</v>
      </c>
      <c r="H177" s="9">
        <v>0</v>
      </c>
      <c r="I177" s="9">
        <v>833.4</v>
      </c>
    </row>
    <row r="178" spans="1:9" s="16" customFormat="1" ht="12.75" hidden="1" x14ac:dyDescent="0.2">
      <c r="A178" s="11">
        <f t="shared" si="2"/>
        <v>175</v>
      </c>
      <c r="B178" s="12">
        <v>5410</v>
      </c>
      <c r="C178" s="12" t="s">
        <v>176</v>
      </c>
      <c r="D178" s="13">
        <v>0</v>
      </c>
      <c r="E178" s="15">
        <v>833.4</v>
      </c>
      <c r="F178" s="13">
        <v>833.4</v>
      </c>
      <c r="G178" s="13">
        <v>0</v>
      </c>
      <c r="H178" s="15">
        <v>0</v>
      </c>
      <c r="I178" s="15">
        <v>833.4</v>
      </c>
    </row>
    <row r="179" spans="1:9" s="16" customFormat="1" ht="12.75" hidden="1" x14ac:dyDescent="0.2">
      <c r="A179" s="11">
        <f t="shared" si="2"/>
        <v>176</v>
      </c>
      <c r="B179" s="12">
        <v>5411</v>
      </c>
      <c r="C179" s="12" t="s">
        <v>177</v>
      </c>
      <c r="D179" s="13">
        <v>0</v>
      </c>
      <c r="E179" s="15">
        <v>833.4</v>
      </c>
      <c r="F179" s="13">
        <v>833.4</v>
      </c>
      <c r="G179" s="13">
        <v>0</v>
      </c>
      <c r="H179" s="15">
        <v>0</v>
      </c>
      <c r="I179" s="15">
        <v>833.4</v>
      </c>
    </row>
    <row r="180" spans="1:9" s="16" customFormat="1" ht="25.5" hidden="1" x14ac:dyDescent="0.2">
      <c r="A180" s="11">
        <f t="shared" si="2"/>
        <v>177</v>
      </c>
      <c r="B180" s="7">
        <v>5600</v>
      </c>
      <c r="C180" s="7" t="s">
        <v>178</v>
      </c>
      <c r="D180" s="8">
        <v>50000</v>
      </c>
      <c r="E180" s="17">
        <v>-35833.4</v>
      </c>
      <c r="F180" s="8">
        <v>14166.6</v>
      </c>
      <c r="G180" s="8">
        <v>0</v>
      </c>
      <c r="H180" s="9">
        <v>0</v>
      </c>
      <c r="I180" s="9">
        <v>14166.6</v>
      </c>
    </row>
    <row r="181" spans="1:9" s="16" customFormat="1" ht="12.75" hidden="1" x14ac:dyDescent="0.2">
      <c r="A181" s="11">
        <f t="shared" si="2"/>
        <v>178</v>
      </c>
      <c r="B181" s="12">
        <v>5650</v>
      </c>
      <c r="C181" s="12" t="s">
        <v>179</v>
      </c>
      <c r="D181" s="13">
        <v>0</v>
      </c>
      <c r="E181" s="15">
        <v>5833.3</v>
      </c>
      <c r="F181" s="13">
        <v>5833.3</v>
      </c>
      <c r="G181" s="13">
        <v>0</v>
      </c>
      <c r="H181" s="15">
        <v>0</v>
      </c>
      <c r="I181" s="15">
        <v>5833.3</v>
      </c>
    </row>
    <row r="182" spans="1:9" s="16" customFormat="1" ht="12.75" hidden="1" x14ac:dyDescent="0.2">
      <c r="A182" s="11">
        <f t="shared" si="2"/>
        <v>179</v>
      </c>
      <c r="B182" s="12">
        <v>5651</v>
      </c>
      <c r="C182" s="12" t="s">
        <v>179</v>
      </c>
      <c r="D182" s="13">
        <v>0</v>
      </c>
      <c r="E182" s="15">
        <v>5833.3</v>
      </c>
      <c r="F182" s="13">
        <v>5833.3</v>
      </c>
      <c r="G182" s="13">
        <v>0</v>
      </c>
      <c r="H182" s="15">
        <v>0</v>
      </c>
      <c r="I182" s="15">
        <v>5833.3</v>
      </c>
    </row>
    <row r="183" spans="1:9" s="16" customFormat="1" ht="12.75" hidden="1" x14ac:dyDescent="0.2">
      <c r="A183" s="11">
        <f t="shared" si="2"/>
        <v>180</v>
      </c>
      <c r="B183" s="12">
        <v>5670</v>
      </c>
      <c r="C183" s="12" t="s">
        <v>180</v>
      </c>
      <c r="D183" s="13">
        <v>50000</v>
      </c>
      <c r="E183" s="14">
        <v>-41666.699999999997</v>
      </c>
      <c r="F183" s="13">
        <v>8333.2999999999993</v>
      </c>
      <c r="G183" s="13">
        <v>0</v>
      </c>
      <c r="H183" s="15">
        <v>0</v>
      </c>
      <c r="I183" s="15">
        <v>8333.2999999999993</v>
      </c>
    </row>
    <row r="184" spans="1:9" s="16" customFormat="1" ht="12.75" hidden="1" x14ac:dyDescent="0.2">
      <c r="A184" s="11">
        <f t="shared" si="2"/>
        <v>181</v>
      </c>
      <c r="B184" s="12">
        <v>5671</v>
      </c>
      <c r="C184" s="12" t="s">
        <v>181</v>
      </c>
      <c r="D184" s="13">
        <v>50000</v>
      </c>
      <c r="E184" s="14">
        <v>-41666.699999999997</v>
      </c>
      <c r="F184" s="13">
        <v>8333.2999999999993</v>
      </c>
      <c r="G184" s="13">
        <v>0</v>
      </c>
      <c r="H184" s="15">
        <v>0</v>
      </c>
      <c r="I184" s="15">
        <v>8333.2999999999993</v>
      </c>
    </row>
    <row r="185" spans="1:9" s="16" customFormat="1" ht="12.75" hidden="1" x14ac:dyDescent="0.2">
      <c r="A185" s="11">
        <f t="shared" si="2"/>
        <v>182</v>
      </c>
      <c r="B185" s="7">
        <v>5800</v>
      </c>
      <c r="C185" s="7" t="s">
        <v>182</v>
      </c>
      <c r="D185" s="8">
        <v>1155000</v>
      </c>
      <c r="E185" s="17">
        <v>-962500</v>
      </c>
      <c r="F185" s="8">
        <v>192500</v>
      </c>
      <c r="G185" s="8">
        <v>0</v>
      </c>
      <c r="H185" s="9">
        <v>0</v>
      </c>
      <c r="I185" s="9">
        <v>192500</v>
      </c>
    </row>
    <row r="186" spans="1:9" s="16" customFormat="1" ht="12.75" hidden="1" x14ac:dyDescent="0.2">
      <c r="A186" s="11">
        <f t="shared" si="2"/>
        <v>183</v>
      </c>
      <c r="B186" s="12">
        <v>5810</v>
      </c>
      <c r="C186" s="12" t="s">
        <v>183</v>
      </c>
      <c r="D186" s="13">
        <v>1155000</v>
      </c>
      <c r="E186" s="14">
        <v>-962500</v>
      </c>
      <c r="F186" s="13">
        <v>192500</v>
      </c>
      <c r="G186" s="13">
        <v>0</v>
      </c>
      <c r="H186" s="15">
        <v>0</v>
      </c>
      <c r="I186" s="15">
        <v>192500</v>
      </c>
    </row>
    <row r="187" spans="1:9" s="16" customFormat="1" ht="12.75" hidden="1" x14ac:dyDescent="0.2">
      <c r="A187" s="11">
        <f t="shared" si="2"/>
        <v>184</v>
      </c>
      <c r="B187" s="12">
        <v>5811</v>
      </c>
      <c r="C187" s="12" t="s">
        <v>183</v>
      </c>
      <c r="D187" s="13">
        <v>1155000</v>
      </c>
      <c r="E187" s="14">
        <v>-962500</v>
      </c>
      <c r="F187" s="13">
        <v>192500</v>
      </c>
      <c r="G187" s="13">
        <v>0</v>
      </c>
      <c r="H187" s="15">
        <v>0</v>
      </c>
      <c r="I187" s="15">
        <v>192500</v>
      </c>
    </row>
    <row r="188" spans="1:9" s="16" customFormat="1" ht="12.75" hidden="1" x14ac:dyDescent="0.2">
      <c r="A188" s="11">
        <f t="shared" si="2"/>
        <v>185</v>
      </c>
      <c r="B188" s="7">
        <v>5900</v>
      </c>
      <c r="C188" s="7" t="s">
        <v>184</v>
      </c>
      <c r="D188" s="8">
        <v>52500</v>
      </c>
      <c r="E188" s="17">
        <v>-20833.3</v>
      </c>
      <c r="F188" s="8">
        <v>31666.7</v>
      </c>
      <c r="G188" s="8">
        <v>6832.4</v>
      </c>
      <c r="H188" s="9">
        <v>6832.4</v>
      </c>
      <c r="I188" s="9">
        <v>24834.3</v>
      </c>
    </row>
    <row r="189" spans="1:9" s="16" customFormat="1" ht="12.75" hidden="1" x14ac:dyDescent="0.2">
      <c r="A189" s="11">
        <f t="shared" si="2"/>
        <v>186</v>
      </c>
      <c r="B189" s="12">
        <v>5910</v>
      </c>
      <c r="C189" s="12" t="s">
        <v>185</v>
      </c>
      <c r="D189" s="13">
        <v>52500</v>
      </c>
      <c r="E189" s="14">
        <v>-20833.3</v>
      </c>
      <c r="F189" s="13">
        <v>31666.7</v>
      </c>
      <c r="G189" s="13">
        <v>6832.4</v>
      </c>
      <c r="H189" s="15">
        <v>6832.4</v>
      </c>
      <c r="I189" s="15">
        <v>24834.3</v>
      </c>
    </row>
    <row r="190" spans="1:9" s="16" customFormat="1" ht="12.75" hidden="1" x14ac:dyDescent="0.2">
      <c r="A190" s="11">
        <f t="shared" si="2"/>
        <v>187</v>
      </c>
      <c r="B190" s="12">
        <v>5911</v>
      </c>
      <c r="C190" s="12" t="s">
        <v>185</v>
      </c>
      <c r="D190" s="13">
        <v>52500</v>
      </c>
      <c r="E190" s="14">
        <v>-20833.3</v>
      </c>
      <c r="F190" s="13">
        <v>31666.7</v>
      </c>
      <c r="G190" s="13">
        <v>6832.4</v>
      </c>
      <c r="H190" s="15">
        <v>6832.4</v>
      </c>
      <c r="I190" s="15">
        <v>24834.3</v>
      </c>
    </row>
    <row r="191" spans="1:9" s="16" customFormat="1" ht="12.75" x14ac:dyDescent="0.2">
      <c r="A191" s="11">
        <f t="shared" si="2"/>
        <v>188</v>
      </c>
      <c r="B191" s="7">
        <v>6000</v>
      </c>
      <c r="C191" s="7" t="s">
        <v>186</v>
      </c>
      <c r="D191" s="8">
        <v>35021532</v>
      </c>
      <c r="E191" s="17">
        <v>-1676048.82</v>
      </c>
      <c r="F191" s="8">
        <f>+D191+E191</f>
        <v>33345483.18</v>
      </c>
      <c r="G191" s="8">
        <v>4397706.5599999996</v>
      </c>
      <c r="H191" s="9">
        <f>+G191</f>
        <v>4397706.5599999996</v>
      </c>
      <c r="I191" s="9">
        <f>+F191-G191</f>
        <v>28947776.620000001</v>
      </c>
    </row>
    <row r="192" spans="1:9" s="16" customFormat="1" ht="25.5" hidden="1" x14ac:dyDescent="0.2">
      <c r="A192" s="11">
        <f t="shared" si="2"/>
        <v>189</v>
      </c>
      <c r="B192" s="7">
        <v>6100</v>
      </c>
      <c r="C192" s="7" t="s">
        <v>187</v>
      </c>
      <c r="D192" s="8">
        <v>30232418.829999998</v>
      </c>
      <c r="E192" s="9">
        <v>10504009.35</v>
      </c>
      <c r="F192" s="8">
        <v>40736428.18</v>
      </c>
      <c r="G192" s="8">
        <v>23502614.530000001</v>
      </c>
      <c r="H192" s="9">
        <v>23502614.530000001</v>
      </c>
      <c r="I192" s="9">
        <v>17233813.649999999</v>
      </c>
    </row>
    <row r="193" spans="1:9" s="16" customFormat="1" ht="12.75" hidden="1" x14ac:dyDescent="0.2">
      <c r="A193" s="11">
        <f t="shared" si="2"/>
        <v>190</v>
      </c>
      <c r="B193" s="12">
        <v>6110</v>
      </c>
      <c r="C193" s="12" t="s">
        <v>188</v>
      </c>
      <c r="D193" s="13">
        <v>7431786.2000000002</v>
      </c>
      <c r="E193" s="15">
        <v>39920.050000000003</v>
      </c>
      <c r="F193" s="13">
        <v>7471706.25</v>
      </c>
      <c r="G193" s="13">
        <v>4957486.8499999996</v>
      </c>
      <c r="H193" s="15">
        <v>4957486.8499999996</v>
      </c>
      <c r="I193" s="15">
        <v>2514219.4</v>
      </c>
    </row>
    <row r="194" spans="1:9" s="16" customFormat="1" ht="12.75" hidden="1" x14ac:dyDescent="0.2">
      <c r="A194" s="11">
        <f t="shared" si="2"/>
        <v>191</v>
      </c>
      <c r="B194" s="12">
        <v>6111</v>
      </c>
      <c r="C194" s="12" t="s">
        <v>188</v>
      </c>
      <c r="D194" s="13">
        <v>7431786.2000000002</v>
      </c>
      <c r="E194" s="15">
        <v>39920.050000000003</v>
      </c>
      <c r="F194" s="13">
        <v>7471706.25</v>
      </c>
      <c r="G194" s="13">
        <v>4957486.8499999996</v>
      </c>
      <c r="H194" s="15">
        <v>4957486.8499999996</v>
      </c>
      <c r="I194" s="15">
        <v>2514219.4</v>
      </c>
    </row>
    <row r="195" spans="1:9" s="16" customFormat="1" ht="12.75" hidden="1" x14ac:dyDescent="0.2">
      <c r="A195" s="11">
        <f t="shared" si="2"/>
        <v>192</v>
      </c>
      <c r="B195" s="12">
        <v>6120</v>
      </c>
      <c r="C195" s="12" t="s">
        <v>189</v>
      </c>
      <c r="D195" s="13">
        <v>11893570.07</v>
      </c>
      <c r="E195" s="15">
        <v>141062.28</v>
      </c>
      <c r="F195" s="13">
        <v>12034632.35</v>
      </c>
      <c r="G195" s="13">
        <v>7597591.9800000004</v>
      </c>
      <c r="H195" s="15">
        <v>7597591.9800000004</v>
      </c>
      <c r="I195" s="15">
        <v>4437040.37</v>
      </c>
    </row>
    <row r="196" spans="1:9" s="16" customFormat="1" ht="12.75" hidden="1" x14ac:dyDescent="0.2">
      <c r="A196" s="11">
        <f t="shared" si="2"/>
        <v>193</v>
      </c>
      <c r="B196" s="12">
        <v>6121</v>
      </c>
      <c r="C196" s="12" t="s">
        <v>190</v>
      </c>
      <c r="D196" s="13">
        <v>3282059.07</v>
      </c>
      <c r="E196" s="15">
        <v>1192531.19</v>
      </c>
      <c r="F196" s="13">
        <v>4474590.26</v>
      </c>
      <c r="G196" s="13">
        <v>2364049.64</v>
      </c>
      <c r="H196" s="15">
        <v>2364049.64</v>
      </c>
      <c r="I196" s="15">
        <v>2110540.62</v>
      </c>
    </row>
    <row r="197" spans="1:9" s="16" customFormat="1" ht="25.5" hidden="1" x14ac:dyDescent="0.2">
      <c r="A197" s="11">
        <f t="shared" si="2"/>
        <v>194</v>
      </c>
      <c r="B197" s="12">
        <v>6122</v>
      </c>
      <c r="C197" s="12" t="s">
        <v>191</v>
      </c>
      <c r="D197" s="13">
        <v>4452772</v>
      </c>
      <c r="E197" s="15">
        <v>1238185.74</v>
      </c>
      <c r="F197" s="13">
        <v>5690957.7400000002</v>
      </c>
      <c r="G197" s="13">
        <v>4303808.25</v>
      </c>
      <c r="H197" s="15">
        <v>4303808.25</v>
      </c>
      <c r="I197" s="15">
        <v>1387149.49</v>
      </c>
    </row>
    <row r="198" spans="1:9" s="16" customFormat="1" ht="25.5" hidden="1" x14ac:dyDescent="0.2">
      <c r="A198" s="11">
        <f t="shared" ref="A198:A234" si="3">A197+1</f>
        <v>195</v>
      </c>
      <c r="B198" s="12">
        <v>6123</v>
      </c>
      <c r="C198" s="12" t="s">
        <v>192</v>
      </c>
      <c r="D198" s="13">
        <v>0</v>
      </c>
      <c r="E198" s="15">
        <v>914711.25</v>
      </c>
      <c r="F198" s="13">
        <v>914711.25</v>
      </c>
      <c r="G198" s="13">
        <v>644734.09</v>
      </c>
      <c r="H198" s="15">
        <v>644734.09</v>
      </c>
      <c r="I198" s="15">
        <v>269977.15999999997</v>
      </c>
    </row>
    <row r="199" spans="1:9" s="16" customFormat="1" ht="25.5" hidden="1" x14ac:dyDescent="0.2">
      <c r="A199" s="11">
        <f t="shared" si="3"/>
        <v>196</v>
      </c>
      <c r="B199" s="12">
        <v>6124</v>
      </c>
      <c r="C199" s="12" t="s">
        <v>193</v>
      </c>
      <c r="D199" s="13">
        <v>3584264</v>
      </c>
      <c r="E199" s="14">
        <v>-2725636.7</v>
      </c>
      <c r="F199" s="13">
        <v>858627.3</v>
      </c>
      <c r="G199" s="13">
        <v>285000</v>
      </c>
      <c r="H199" s="15">
        <v>285000</v>
      </c>
      <c r="I199" s="15">
        <v>573627.30000000005</v>
      </c>
    </row>
    <row r="200" spans="1:9" s="16" customFormat="1" ht="25.5" hidden="1" x14ac:dyDescent="0.2">
      <c r="A200" s="11">
        <f t="shared" si="3"/>
        <v>197</v>
      </c>
      <c r="B200" s="12">
        <v>6126</v>
      </c>
      <c r="C200" s="12" t="s">
        <v>194</v>
      </c>
      <c r="D200" s="13">
        <v>524475</v>
      </c>
      <c r="E200" s="14">
        <v>-437062.5</v>
      </c>
      <c r="F200" s="13">
        <v>87412.5</v>
      </c>
      <c r="G200" s="13">
        <v>0</v>
      </c>
      <c r="H200" s="15">
        <v>0</v>
      </c>
      <c r="I200" s="15">
        <v>87412.5</v>
      </c>
    </row>
    <row r="201" spans="1:9" s="16" customFormat="1" ht="25.5" hidden="1" x14ac:dyDescent="0.2">
      <c r="A201" s="11">
        <f t="shared" si="3"/>
        <v>198</v>
      </c>
      <c r="B201" s="12">
        <v>6127</v>
      </c>
      <c r="C201" s="12" t="s">
        <v>195</v>
      </c>
      <c r="D201" s="13">
        <v>50000</v>
      </c>
      <c r="E201" s="14">
        <v>-41666.699999999997</v>
      </c>
      <c r="F201" s="13">
        <v>8333.2999999999993</v>
      </c>
      <c r="G201" s="13">
        <v>0</v>
      </c>
      <c r="H201" s="15">
        <v>0</v>
      </c>
      <c r="I201" s="15">
        <v>8333.2999999999993</v>
      </c>
    </row>
    <row r="202" spans="1:9" s="16" customFormat="1" ht="38.25" hidden="1" x14ac:dyDescent="0.2">
      <c r="A202" s="11">
        <f t="shared" si="3"/>
        <v>199</v>
      </c>
      <c r="B202" s="12">
        <v>6130</v>
      </c>
      <c r="C202" s="12" t="s">
        <v>196</v>
      </c>
      <c r="D202" s="13">
        <v>8411827</v>
      </c>
      <c r="E202" s="15">
        <v>3952853.03</v>
      </c>
      <c r="F202" s="13">
        <v>12364680.029999999</v>
      </c>
      <c r="G202" s="13">
        <v>7284657.2999999998</v>
      </c>
      <c r="H202" s="15">
        <v>7284657.2999999998</v>
      </c>
      <c r="I202" s="15">
        <v>5080022.7300000004</v>
      </c>
    </row>
    <row r="203" spans="1:9" s="16" customFormat="1" ht="38.25" hidden="1" x14ac:dyDescent="0.2">
      <c r="A203" s="11">
        <f t="shared" si="3"/>
        <v>200</v>
      </c>
      <c r="B203" s="12">
        <v>6131</v>
      </c>
      <c r="C203" s="12" t="s">
        <v>196</v>
      </c>
      <c r="D203" s="13">
        <v>8411827</v>
      </c>
      <c r="E203" s="15">
        <v>3952853.03</v>
      </c>
      <c r="F203" s="13">
        <v>12364680.029999999</v>
      </c>
      <c r="G203" s="13">
        <v>7284657.2999999998</v>
      </c>
      <c r="H203" s="15">
        <v>7284657.2999999998</v>
      </c>
      <c r="I203" s="15">
        <v>5080022.7300000004</v>
      </c>
    </row>
    <row r="204" spans="1:9" s="16" customFormat="1" ht="25.5" hidden="1" x14ac:dyDescent="0.2">
      <c r="A204" s="11">
        <f t="shared" si="3"/>
        <v>201</v>
      </c>
      <c r="B204" s="12">
        <v>6140</v>
      </c>
      <c r="C204" s="12" t="s">
        <v>197</v>
      </c>
      <c r="D204" s="13">
        <v>1925493.56</v>
      </c>
      <c r="E204" s="15">
        <v>1196697.26</v>
      </c>
      <c r="F204" s="13">
        <v>3122190.82</v>
      </c>
      <c r="G204" s="13">
        <v>525959.43999999994</v>
      </c>
      <c r="H204" s="15">
        <v>525959.43999999994</v>
      </c>
      <c r="I204" s="15">
        <v>2596231.38</v>
      </c>
    </row>
    <row r="205" spans="1:9" s="16" customFormat="1" ht="25.5" hidden="1" x14ac:dyDescent="0.2">
      <c r="A205" s="11">
        <f t="shared" si="3"/>
        <v>202</v>
      </c>
      <c r="B205" s="12">
        <v>6141</v>
      </c>
      <c r="C205" s="12" t="s">
        <v>198</v>
      </c>
      <c r="D205" s="13">
        <v>1925493.56</v>
      </c>
      <c r="E205" s="15">
        <v>1196697.26</v>
      </c>
      <c r="F205" s="13">
        <v>3122190.82</v>
      </c>
      <c r="G205" s="13">
        <v>525959.43999999994</v>
      </c>
      <c r="H205" s="15">
        <v>525959.43999999994</v>
      </c>
      <c r="I205" s="15">
        <v>2596231.38</v>
      </c>
    </row>
    <row r="206" spans="1:9" s="16" customFormat="1" ht="12.75" hidden="1" x14ac:dyDescent="0.2">
      <c r="A206" s="11">
        <f t="shared" si="3"/>
        <v>203</v>
      </c>
      <c r="B206" s="12">
        <v>6150</v>
      </c>
      <c r="C206" s="12" t="s">
        <v>199</v>
      </c>
      <c r="D206" s="13">
        <v>569742</v>
      </c>
      <c r="E206" s="14">
        <v>-56339.7</v>
      </c>
      <c r="F206" s="13">
        <v>513402.3</v>
      </c>
      <c r="G206" s="13">
        <v>502134.4</v>
      </c>
      <c r="H206" s="15">
        <v>502134.4</v>
      </c>
      <c r="I206" s="15">
        <v>11267.9</v>
      </c>
    </row>
    <row r="207" spans="1:9" s="16" customFormat="1" ht="12.75" hidden="1" x14ac:dyDescent="0.2">
      <c r="A207" s="11">
        <f t="shared" si="3"/>
        <v>204</v>
      </c>
      <c r="B207" s="12">
        <v>6151</v>
      </c>
      <c r="C207" s="12" t="s">
        <v>200</v>
      </c>
      <c r="D207" s="13">
        <v>569742</v>
      </c>
      <c r="E207" s="14">
        <v>-56339.7</v>
      </c>
      <c r="F207" s="13">
        <v>513402.3</v>
      </c>
      <c r="G207" s="13">
        <v>502134.4</v>
      </c>
      <c r="H207" s="15">
        <v>502134.4</v>
      </c>
      <c r="I207" s="15">
        <v>11267.9</v>
      </c>
    </row>
    <row r="208" spans="1:9" s="16" customFormat="1" ht="25.5" hidden="1" x14ac:dyDescent="0.2">
      <c r="A208" s="11">
        <f t="shared" si="3"/>
        <v>205</v>
      </c>
      <c r="B208" s="12">
        <v>6160</v>
      </c>
      <c r="C208" s="12" t="s">
        <v>201</v>
      </c>
      <c r="D208" s="13">
        <v>0</v>
      </c>
      <c r="E208" s="15">
        <v>5229816.43</v>
      </c>
      <c r="F208" s="13">
        <v>5229816.43</v>
      </c>
      <c r="G208" s="13">
        <v>2634784.56</v>
      </c>
      <c r="H208" s="15">
        <v>2634784.56</v>
      </c>
      <c r="I208" s="15">
        <v>2595031.87</v>
      </c>
    </row>
    <row r="209" spans="1:9" s="16" customFormat="1" ht="25.5" hidden="1" x14ac:dyDescent="0.2">
      <c r="A209" s="11">
        <f t="shared" si="3"/>
        <v>206</v>
      </c>
      <c r="B209" s="12">
        <v>6161</v>
      </c>
      <c r="C209" s="12" t="s">
        <v>202</v>
      </c>
      <c r="D209" s="13">
        <v>0</v>
      </c>
      <c r="E209" s="15">
        <v>5229816.43</v>
      </c>
      <c r="F209" s="13">
        <v>5229816.43</v>
      </c>
      <c r="G209" s="13">
        <v>2634784.56</v>
      </c>
      <c r="H209" s="15">
        <v>2634784.56</v>
      </c>
      <c r="I209" s="15">
        <v>2595031.87</v>
      </c>
    </row>
    <row r="210" spans="1:9" s="16" customFormat="1" ht="12.75" hidden="1" x14ac:dyDescent="0.2">
      <c r="A210" s="11">
        <f t="shared" si="3"/>
        <v>207</v>
      </c>
      <c r="B210" s="7">
        <v>6200</v>
      </c>
      <c r="C210" s="7" t="s">
        <v>203</v>
      </c>
      <c r="D210" s="8">
        <v>4347722</v>
      </c>
      <c r="E210" s="17">
        <v>-2197252.33</v>
      </c>
      <c r="F210" s="8">
        <v>2150469.67</v>
      </c>
      <c r="G210" s="8">
        <v>1163593.4099999999</v>
      </c>
      <c r="H210" s="9">
        <v>1163593.4099999999</v>
      </c>
      <c r="I210" s="9">
        <v>986876.26</v>
      </c>
    </row>
    <row r="211" spans="1:9" s="16" customFormat="1" ht="38.25" hidden="1" x14ac:dyDescent="0.2">
      <c r="A211" s="11">
        <f t="shared" si="3"/>
        <v>208</v>
      </c>
      <c r="B211" s="12">
        <v>6230</v>
      </c>
      <c r="C211" s="12" t="s">
        <v>196</v>
      </c>
      <c r="D211" s="13">
        <v>0</v>
      </c>
      <c r="E211" s="15">
        <v>874409.16</v>
      </c>
      <c r="F211" s="13">
        <v>874409.16</v>
      </c>
      <c r="G211" s="13">
        <v>804660</v>
      </c>
      <c r="H211" s="15">
        <v>804660</v>
      </c>
      <c r="I211" s="15">
        <v>69749.16</v>
      </c>
    </row>
    <row r="212" spans="1:9" s="16" customFormat="1" ht="38.25" hidden="1" x14ac:dyDescent="0.2">
      <c r="A212" s="11">
        <f t="shared" si="3"/>
        <v>209</v>
      </c>
      <c r="B212" s="12">
        <v>6231</v>
      </c>
      <c r="C212" s="12" t="s">
        <v>196</v>
      </c>
      <c r="D212" s="13">
        <v>0</v>
      </c>
      <c r="E212" s="15">
        <v>874409.16</v>
      </c>
      <c r="F212" s="13">
        <v>874409.16</v>
      </c>
      <c r="G212" s="13">
        <v>804660</v>
      </c>
      <c r="H212" s="15">
        <v>804660</v>
      </c>
      <c r="I212" s="15">
        <v>69749.16</v>
      </c>
    </row>
    <row r="213" spans="1:9" s="16" customFormat="1" ht="25.5" hidden="1" x14ac:dyDescent="0.2">
      <c r="A213" s="11">
        <f t="shared" si="3"/>
        <v>210</v>
      </c>
      <c r="B213" s="12">
        <v>6240</v>
      </c>
      <c r="C213" s="12" t="s">
        <v>197</v>
      </c>
      <c r="D213" s="13">
        <v>1821420</v>
      </c>
      <c r="E213" s="14">
        <v>-1517850</v>
      </c>
      <c r="F213" s="13">
        <v>303570</v>
      </c>
      <c r="G213" s="13">
        <v>0</v>
      </c>
      <c r="H213" s="15">
        <v>0</v>
      </c>
      <c r="I213" s="15">
        <v>303570</v>
      </c>
    </row>
    <row r="214" spans="1:9" s="16" customFormat="1" ht="25.5" hidden="1" x14ac:dyDescent="0.2">
      <c r="A214" s="11">
        <f t="shared" si="3"/>
        <v>211</v>
      </c>
      <c r="B214" s="12">
        <v>6241</v>
      </c>
      <c r="C214" s="12" t="s">
        <v>198</v>
      </c>
      <c r="D214" s="13">
        <v>1821420</v>
      </c>
      <c r="E214" s="14">
        <v>-1517850</v>
      </c>
      <c r="F214" s="13">
        <v>303570</v>
      </c>
      <c r="G214" s="13">
        <v>0</v>
      </c>
      <c r="H214" s="15">
        <v>0</v>
      </c>
      <c r="I214" s="15">
        <v>303570</v>
      </c>
    </row>
    <row r="215" spans="1:9" s="16" customFormat="1" ht="12.75" hidden="1" x14ac:dyDescent="0.2">
      <c r="A215" s="11">
        <f t="shared" si="3"/>
        <v>212</v>
      </c>
      <c r="B215" s="12">
        <v>6250</v>
      </c>
      <c r="C215" s="12" t="s">
        <v>204</v>
      </c>
      <c r="D215" s="13">
        <v>2094344</v>
      </c>
      <c r="E215" s="14">
        <v>-1745286.6</v>
      </c>
      <c r="F215" s="13">
        <v>349057.4</v>
      </c>
      <c r="G215" s="13">
        <v>0</v>
      </c>
      <c r="H215" s="15">
        <v>0</v>
      </c>
      <c r="I215" s="15">
        <v>349057.4</v>
      </c>
    </row>
    <row r="216" spans="1:9" s="16" customFormat="1" ht="12.75" hidden="1" x14ac:dyDescent="0.2">
      <c r="A216" s="11">
        <f t="shared" si="3"/>
        <v>213</v>
      </c>
      <c r="B216" s="12">
        <v>6251</v>
      </c>
      <c r="C216" s="12" t="s">
        <v>200</v>
      </c>
      <c r="D216" s="13">
        <v>2094344</v>
      </c>
      <c r="E216" s="14">
        <v>-1745286.6</v>
      </c>
      <c r="F216" s="13">
        <v>349057.4</v>
      </c>
      <c r="G216" s="13">
        <v>0</v>
      </c>
      <c r="H216" s="15">
        <v>0</v>
      </c>
      <c r="I216" s="15">
        <v>349057.4</v>
      </c>
    </row>
    <row r="217" spans="1:9" s="16" customFormat="1" ht="25.5" hidden="1" x14ac:dyDescent="0.2">
      <c r="A217" s="11">
        <f t="shared" si="3"/>
        <v>214</v>
      </c>
      <c r="B217" s="12">
        <v>6260</v>
      </c>
      <c r="C217" s="12" t="s">
        <v>201</v>
      </c>
      <c r="D217" s="13">
        <v>0</v>
      </c>
      <c r="E217" s="15">
        <v>240161.7</v>
      </c>
      <c r="F217" s="13">
        <v>240161.7</v>
      </c>
      <c r="G217" s="13">
        <v>0</v>
      </c>
      <c r="H217" s="15">
        <v>0</v>
      </c>
      <c r="I217" s="15">
        <v>240161.7</v>
      </c>
    </row>
    <row r="218" spans="1:9" s="16" customFormat="1" ht="25.5" hidden="1" x14ac:dyDescent="0.2">
      <c r="A218" s="11">
        <f t="shared" si="3"/>
        <v>215</v>
      </c>
      <c r="B218" s="12">
        <v>6261</v>
      </c>
      <c r="C218" s="12" t="s">
        <v>202</v>
      </c>
      <c r="D218" s="13">
        <v>0</v>
      </c>
      <c r="E218" s="15">
        <v>240161.7</v>
      </c>
      <c r="F218" s="13">
        <v>240161.7</v>
      </c>
      <c r="G218" s="13">
        <v>0</v>
      </c>
      <c r="H218" s="15">
        <v>0</v>
      </c>
      <c r="I218" s="15">
        <v>240161.7</v>
      </c>
    </row>
    <row r="219" spans="1:9" s="16" customFormat="1" ht="25.5" hidden="1" x14ac:dyDescent="0.2">
      <c r="A219" s="11">
        <f t="shared" si="3"/>
        <v>216</v>
      </c>
      <c r="B219" s="12">
        <v>6270</v>
      </c>
      <c r="C219" s="12" t="s">
        <v>205</v>
      </c>
      <c r="D219" s="13">
        <v>431958</v>
      </c>
      <c r="E219" s="14">
        <v>-48686.59</v>
      </c>
      <c r="F219" s="13">
        <v>383271.41</v>
      </c>
      <c r="G219" s="13">
        <v>358933.41</v>
      </c>
      <c r="H219" s="15">
        <v>358933.41</v>
      </c>
      <c r="I219" s="15">
        <v>24338</v>
      </c>
    </row>
    <row r="220" spans="1:9" s="16" customFormat="1" ht="25.5" hidden="1" x14ac:dyDescent="0.2">
      <c r="A220" s="11">
        <f t="shared" si="3"/>
        <v>217</v>
      </c>
      <c r="B220" s="12">
        <v>6271</v>
      </c>
      <c r="C220" s="12" t="s">
        <v>205</v>
      </c>
      <c r="D220" s="13">
        <v>431958</v>
      </c>
      <c r="E220" s="14">
        <v>-48686.59</v>
      </c>
      <c r="F220" s="13">
        <v>383271.41</v>
      </c>
      <c r="G220" s="13">
        <v>358933.41</v>
      </c>
      <c r="H220" s="15">
        <v>358933.41</v>
      </c>
      <c r="I220" s="15">
        <v>24338</v>
      </c>
    </row>
    <row r="221" spans="1:9" s="16" customFormat="1" ht="25.5" hidden="1" x14ac:dyDescent="0.2">
      <c r="A221" s="11">
        <f t="shared" si="3"/>
        <v>218</v>
      </c>
      <c r="B221" s="7">
        <v>6300</v>
      </c>
      <c r="C221" s="7" t="s">
        <v>206</v>
      </c>
      <c r="D221" s="8">
        <v>3235070.39</v>
      </c>
      <c r="E221" s="9">
        <v>450071.27</v>
      </c>
      <c r="F221" s="8">
        <v>3685141.66</v>
      </c>
      <c r="G221" s="8">
        <v>1124690</v>
      </c>
      <c r="H221" s="9">
        <v>1124690</v>
      </c>
      <c r="I221" s="9">
        <v>2560451.66</v>
      </c>
    </row>
    <row r="222" spans="1:9" s="16" customFormat="1" ht="38.25" hidden="1" x14ac:dyDescent="0.2">
      <c r="A222" s="11">
        <f t="shared" si="3"/>
        <v>219</v>
      </c>
      <c r="B222" s="12">
        <v>6310</v>
      </c>
      <c r="C222" s="12" t="s">
        <v>207</v>
      </c>
      <c r="D222" s="13">
        <v>0</v>
      </c>
      <c r="E222" s="15">
        <v>59546.67</v>
      </c>
      <c r="F222" s="13">
        <v>59546.67</v>
      </c>
      <c r="G222" s="13">
        <v>64690</v>
      </c>
      <c r="H222" s="15">
        <v>64690</v>
      </c>
      <c r="I222" s="14">
        <v>-5143.33</v>
      </c>
    </row>
    <row r="223" spans="1:9" s="16" customFormat="1" ht="38.25" hidden="1" x14ac:dyDescent="0.2">
      <c r="A223" s="11">
        <f t="shared" si="3"/>
        <v>220</v>
      </c>
      <c r="B223" s="12">
        <v>6311</v>
      </c>
      <c r="C223" s="12" t="s">
        <v>207</v>
      </c>
      <c r="D223" s="13">
        <v>0</v>
      </c>
      <c r="E223" s="15">
        <v>59546.67</v>
      </c>
      <c r="F223" s="13">
        <v>59546.67</v>
      </c>
      <c r="G223" s="13">
        <v>64690</v>
      </c>
      <c r="H223" s="15">
        <v>64690</v>
      </c>
      <c r="I223" s="14">
        <v>-5143.33</v>
      </c>
    </row>
    <row r="224" spans="1:9" s="16" customFormat="1" ht="38.25" hidden="1" x14ac:dyDescent="0.2">
      <c r="A224" s="11">
        <f t="shared" si="3"/>
        <v>221</v>
      </c>
      <c r="B224" s="12">
        <v>6320</v>
      </c>
      <c r="C224" s="12" t="s">
        <v>208</v>
      </c>
      <c r="D224" s="13">
        <v>3235070.39</v>
      </c>
      <c r="E224" s="15">
        <v>390524.6</v>
      </c>
      <c r="F224" s="13">
        <v>3625594.99</v>
      </c>
      <c r="G224" s="13">
        <v>1060000</v>
      </c>
      <c r="H224" s="15">
        <v>1060000</v>
      </c>
      <c r="I224" s="15">
        <v>2565594.9900000002</v>
      </c>
    </row>
    <row r="225" spans="1:9" s="16" customFormat="1" ht="38.25" hidden="1" x14ac:dyDescent="0.2">
      <c r="A225" s="11">
        <f t="shared" si="3"/>
        <v>222</v>
      </c>
      <c r="B225" s="12">
        <v>6321</v>
      </c>
      <c r="C225" s="12" t="s">
        <v>209</v>
      </c>
      <c r="D225" s="13">
        <v>500000</v>
      </c>
      <c r="E225" s="15">
        <v>332416.63</v>
      </c>
      <c r="F225" s="13">
        <v>832416.63</v>
      </c>
      <c r="G225" s="13">
        <v>300000</v>
      </c>
      <c r="H225" s="15">
        <v>300000</v>
      </c>
      <c r="I225" s="15">
        <v>532416.63</v>
      </c>
    </row>
    <row r="226" spans="1:9" s="16" customFormat="1" ht="25.5" hidden="1" x14ac:dyDescent="0.2">
      <c r="A226" s="11">
        <f t="shared" si="3"/>
        <v>223</v>
      </c>
      <c r="B226" s="12">
        <v>6324</v>
      </c>
      <c r="C226" s="12" t="s">
        <v>210</v>
      </c>
      <c r="D226" s="13">
        <v>1485000</v>
      </c>
      <c r="E226" s="14">
        <v>-10995.03</v>
      </c>
      <c r="F226" s="13">
        <v>1474004.97</v>
      </c>
      <c r="G226" s="13">
        <v>760000</v>
      </c>
      <c r="H226" s="15">
        <v>760000</v>
      </c>
      <c r="I226" s="15">
        <v>714004.97</v>
      </c>
    </row>
    <row r="227" spans="1:9" s="16" customFormat="1" ht="25.5" hidden="1" x14ac:dyDescent="0.2">
      <c r="A227" s="11">
        <f t="shared" si="3"/>
        <v>224</v>
      </c>
      <c r="B227" s="12">
        <v>6326</v>
      </c>
      <c r="C227" s="12" t="s">
        <v>211</v>
      </c>
      <c r="D227" s="13">
        <v>1250070.3899999999</v>
      </c>
      <c r="E227" s="15">
        <v>69103</v>
      </c>
      <c r="F227" s="13">
        <v>1319173.3899999999</v>
      </c>
      <c r="G227" s="13">
        <v>0</v>
      </c>
      <c r="H227" s="15">
        <v>0</v>
      </c>
      <c r="I227" s="15">
        <v>1319173.3899999999</v>
      </c>
    </row>
    <row r="228" spans="1:9" s="16" customFormat="1" ht="25.5" hidden="1" x14ac:dyDescent="0.2">
      <c r="A228" s="11" t="e">
        <f>#REF!+1</f>
        <v>#REF!</v>
      </c>
      <c r="B228" s="7">
        <v>7900</v>
      </c>
      <c r="C228" s="7" t="s">
        <v>212</v>
      </c>
      <c r="D228" s="8">
        <v>0</v>
      </c>
      <c r="E228" s="9">
        <v>83333.3</v>
      </c>
      <c r="F228" s="8">
        <v>83333.3</v>
      </c>
      <c r="G228" s="8">
        <v>0</v>
      </c>
      <c r="H228" s="9">
        <v>0</v>
      </c>
      <c r="I228" s="9">
        <v>83333.3</v>
      </c>
    </row>
    <row r="229" spans="1:9" s="16" customFormat="1" ht="12.75" hidden="1" x14ac:dyDescent="0.2">
      <c r="A229" s="11" t="e">
        <f t="shared" si="3"/>
        <v>#REF!</v>
      </c>
      <c r="B229" s="12">
        <v>7910</v>
      </c>
      <c r="C229" s="12" t="s">
        <v>213</v>
      </c>
      <c r="D229" s="13">
        <v>0</v>
      </c>
      <c r="E229" s="15">
        <v>83333.3</v>
      </c>
      <c r="F229" s="13">
        <v>83333.3</v>
      </c>
      <c r="G229" s="13">
        <v>0</v>
      </c>
      <c r="H229" s="15">
        <v>0</v>
      </c>
      <c r="I229" s="15">
        <v>83333.3</v>
      </c>
    </row>
    <row r="230" spans="1:9" s="16" customFormat="1" ht="12.75" hidden="1" x14ac:dyDescent="0.2">
      <c r="A230" s="11" t="e">
        <f t="shared" si="3"/>
        <v>#REF!</v>
      </c>
      <c r="B230" s="12">
        <v>7911</v>
      </c>
      <c r="C230" s="12" t="s">
        <v>213</v>
      </c>
      <c r="D230" s="13">
        <v>0</v>
      </c>
      <c r="E230" s="15">
        <v>83333.3</v>
      </c>
      <c r="F230" s="13">
        <v>83333.3</v>
      </c>
      <c r="G230" s="13">
        <v>0</v>
      </c>
      <c r="H230" s="15">
        <v>0</v>
      </c>
      <c r="I230" s="15">
        <v>83333.3</v>
      </c>
    </row>
    <row r="231" spans="1:9" s="16" customFormat="1" ht="12.75" hidden="1" x14ac:dyDescent="0.2">
      <c r="A231" s="11" t="e">
        <f t="shared" si="3"/>
        <v>#REF!</v>
      </c>
      <c r="B231" s="7">
        <v>9000</v>
      </c>
      <c r="C231" s="7" t="s">
        <v>214</v>
      </c>
      <c r="D231" s="8">
        <v>1263766</v>
      </c>
      <c r="E231" s="17">
        <v>-731942.39</v>
      </c>
      <c r="F231" s="8">
        <v>531823.61</v>
      </c>
      <c r="G231" s="8">
        <v>394396.01</v>
      </c>
      <c r="H231" s="9">
        <v>394396.01</v>
      </c>
      <c r="I231" s="9">
        <v>137427.6</v>
      </c>
    </row>
    <row r="232" spans="1:9" s="16" customFormat="1" ht="25.5" x14ac:dyDescent="0.2">
      <c r="A232" s="11">
        <v>189</v>
      </c>
      <c r="B232" s="7">
        <v>9900</v>
      </c>
      <c r="C232" s="7" t="s">
        <v>215</v>
      </c>
      <c r="D232" s="8">
        <v>263766</v>
      </c>
      <c r="E232" s="17">
        <v>0</v>
      </c>
      <c r="F232" s="8">
        <f>+D232+E232</f>
        <v>263766</v>
      </c>
      <c r="G232" s="8">
        <v>41756.269999999997</v>
      </c>
      <c r="H232" s="9">
        <f>+G232</f>
        <v>41756.269999999997</v>
      </c>
      <c r="I232" s="9">
        <f>+F232-H232</f>
        <v>222009.73</v>
      </c>
    </row>
    <row r="233" spans="1:9" s="16" customFormat="1" ht="12.75" hidden="1" x14ac:dyDescent="0.2">
      <c r="A233" s="11">
        <f t="shared" si="3"/>
        <v>190</v>
      </c>
      <c r="B233" s="12">
        <v>9910</v>
      </c>
      <c r="C233" s="12" t="s">
        <v>216</v>
      </c>
      <c r="D233" s="13">
        <v>1263766</v>
      </c>
      <c r="E233" s="14">
        <v>-731942.39</v>
      </c>
      <c r="F233" s="13">
        <v>531823.61</v>
      </c>
      <c r="G233" s="13">
        <v>394396.01</v>
      </c>
      <c r="H233" s="15">
        <v>394396.01</v>
      </c>
      <c r="I233" s="15">
        <v>137427.6</v>
      </c>
    </row>
    <row r="234" spans="1:9" s="16" customFormat="1" ht="12.75" hidden="1" x14ac:dyDescent="0.2">
      <c r="A234" s="11">
        <f t="shared" si="3"/>
        <v>191</v>
      </c>
      <c r="B234" s="12">
        <v>9911</v>
      </c>
      <c r="C234" s="12" t="s">
        <v>216</v>
      </c>
      <c r="D234" s="13">
        <v>1263766</v>
      </c>
      <c r="E234" s="14">
        <v>-731942.39</v>
      </c>
      <c r="F234" s="13">
        <v>531823.61</v>
      </c>
      <c r="G234" s="13">
        <v>394396.01</v>
      </c>
      <c r="H234" s="15">
        <v>394396.01</v>
      </c>
      <c r="I234" s="15">
        <v>137427.6</v>
      </c>
    </row>
  </sheetData>
  <autoFilter ref="A3:I234">
    <filterColumn colId="1">
      <filters>
        <filter val="1000"/>
        <filter val="2000"/>
        <filter val="3000"/>
        <filter val="4000"/>
        <filter val="5000"/>
        <filter val="6000"/>
        <filter val="7000"/>
        <filter val="9900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2018-06-16T16:24:35Z</dcterms:created>
  <dcterms:modified xsi:type="dcterms:W3CDTF">2019-07-24T18:19:38Z</dcterms:modified>
</cp:coreProperties>
</file>